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8" windowWidth="14712" windowHeight="7968" activeTab="0"/>
  </bookViews>
  <sheets>
    <sheet name="二年制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<sst xmlns="http://schemas.openxmlformats.org/spreadsheetml/2006/main" count="30" uniqueCount="30">
  <si>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招生人數</t>
  </si>
  <si>
    <t>備取人數</t>
  </si>
  <si>
    <t>完成報到正取人數</t>
  </si>
  <si>
    <t>完成報到備取人數</t>
  </si>
  <si>
    <t>完成報到最低標準</t>
  </si>
  <si>
    <t>備註</t>
  </si>
  <si>
    <t>美術學院</t>
  </si>
  <si>
    <t>美術學系</t>
  </si>
  <si>
    <t>設計學院</t>
  </si>
  <si>
    <t>視覺傳達設計學系</t>
  </si>
  <si>
    <t>工藝設計學系</t>
  </si>
  <si>
    <t>傳播學院</t>
  </si>
  <si>
    <t>廣播電視學系</t>
  </si>
  <si>
    <t>總計</t>
  </si>
  <si>
    <t>系  所  別</t>
  </si>
  <si>
    <t>錄取率</t>
  </si>
  <si>
    <t>報到率</t>
  </si>
  <si>
    <t>書畫藝術學系</t>
  </si>
  <si>
    <t>二系聯招選填志願</t>
  </si>
  <si>
    <t>正取35</t>
  </si>
  <si>
    <t>正取26</t>
  </si>
  <si>
    <t>錄取率=正取人數(D)/完成報名人數(B)x100%</t>
  </si>
  <si>
    <t>報到率=完成報到人數(G)/正取人數(D)x100%</t>
  </si>
  <si>
    <t>備取2</t>
  </si>
  <si>
    <t>備取1</t>
  </si>
  <si>
    <t>正取人數(D)</t>
  </si>
  <si>
    <t>完成報名人數(B)</t>
  </si>
  <si>
    <t>完成報到人數(G)</t>
  </si>
  <si>
    <r>
      <rPr>
        <sz val="12"/>
        <rFont val="新細明體"/>
        <family val="1"/>
      </rPr>
      <t>※</t>
    </r>
    <r>
      <rPr>
        <sz val="12"/>
        <rFont val="標楷體"/>
        <family val="4"/>
      </rPr>
      <t>本招生備取生遞補截止日期：106.09.11</t>
    </r>
  </si>
  <si>
    <r>
      <rPr>
        <b/>
        <sz val="16"/>
        <rFont val="標楷體"/>
        <family val="4"/>
      </rPr>
      <t xml:space="preserve">國立臺灣藝術大學106學年度二年制在職專班考試招生人數統計表 </t>
    </r>
    <r>
      <rPr>
        <b/>
        <sz val="14"/>
        <rFont val="標楷體"/>
        <family val="4"/>
      </rPr>
      <t xml:space="preserve">     </t>
    </r>
    <r>
      <rPr>
        <sz val="10"/>
        <rFont val="新細明體"/>
        <family val="1"/>
      </rPr>
      <t>106/09/13製表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</si>
</sst>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0_);[Red]\(0\)"/>
    <numFmt numFmtId="181" formatCode="0.00_);[Red]\(0.00\)"/>
  </numFmts>
  <fonts count="4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2"/>
      <name val="華康超明體"/>
      <family val="3"/>
    </font>
    <font>
      <sz val="14"/>
      <name val="華康超明體"/>
      <family val="3"/>
    </font>
    <font>
      <b/>
      <sz val="14"/>
      <name val="標楷體"/>
      <family val="4"/>
    </font>
    <font>
      <sz val="10"/>
      <name val="新細明體"/>
      <family val="1"/>
    </font>
    <font>
      <b/>
      <sz val="12"/>
      <name val="標楷體"/>
      <family val="4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6"/>
      <name val="標楷體"/>
      <family val="4"/>
    </font>
    <font>
      <b/>
      <sz val="16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0" fontId="10" fillId="33" borderId="10" xfId="0" applyNumberFormat="1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10" fontId="10" fillId="34" borderId="10" xfId="0" applyNumberFormat="1" applyFont="1" applyFill="1" applyBorder="1" applyAlignment="1">
      <alignment horizontal="right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0" fontId="11" fillId="0" borderId="10" xfId="0" applyNumberFormat="1" applyFont="1" applyFill="1" applyBorder="1" applyAlignment="1">
      <alignment horizontal="right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7" fillId="0" borderId="11" xfId="0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/>
    </xf>
    <xf numFmtId="10" fontId="11" fillId="0" borderId="12" xfId="0" applyNumberFormat="1" applyFont="1" applyFill="1" applyBorder="1" applyAlignment="1">
      <alignment horizontal="right" vertical="center" wrapText="1"/>
    </xf>
    <xf numFmtId="10" fontId="11" fillId="0" borderId="13" xfId="0" applyNumberFormat="1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29" fillId="0" borderId="0" xfId="0" applyFont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13" sqref="G13"/>
    </sheetView>
  </sheetViews>
  <sheetFormatPr defaultColWidth="9.00390625" defaultRowHeight="24.75" customHeight="1"/>
  <cols>
    <col min="1" max="1" width="22.25390625" style="5" customWidth="1"/>
    <col min="2" max="2" width="8.50390625" style="6" customWidth="1"/>
    <col min="3" max="3" width="6.00390625" style="7" bestFit="1" customWidth="1"/>
    <col min="4" max="4" width="6.125" style="7" customWidth="1"/>
    <col min="5" max="5" width="6.00390625" style="7" bestFit="1" customWidth="1"/>
    <col min="6" max="6" width="8.50390625" style="7" bestFit="1" customWidth="1"/>
    <col min="7" max="7" width="8.25390625" style="6" bestFit="1" customWidth="1"/>
    <col min="8" max="10" width="10.50390625" style="6" bestFit="1" customWidth="1"/>
    <col min="11" max="11" width="10.25390625" style="6" customWidth="1"/>
    <col min="12" max="12" width="20.25390625" style="6" bestFit="1" customWidth="1"/>
    <col min="13" max="16384" width="9.00390625" style="6" customWidth="1"/>
  </cols>
  <sheetData>
    <row r="1" spans="1:12" ht="24.75" customHeight="1">
      <c r="A1" s="25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2" customFormat="1" ht="47.25" customHeight="1">
      <c r="A2" s="1" t="s">
        <v>14</v>
      </c>
      <c r="B2" s="1" t="s">
        <v>26</v>
      </c>
      <c r="C2" s="1" t="s">
        <v>0</v>
      </c>
      <c r="D2" s="1" t="s">
        <v>25</v>
      </c>
      <c r="E2" s="1" t="s">
        <v>1</v>
      </c>
      <c r="F2" s="8" t="s">
        <v>15</v>
      </c>
      <c r="G2" s="1" t="s">
        <v>27</v>
      </c>
      <c r="H2" s="1" t="s">
        <v>2</v>
      </c>
      <c r="I2" s="1" t="s">
        <v>3</v>
      </c>
      <c r="J2" s="1" t="s">
        <v>4</v>
      </c>
      <c r="K2" s="8" t="s">
        <v>16</v>
      </c>
      <c r="L2" s="1" t="s">
        <v>5</v>
      </c>
    </row>
    <row r="3" spans="1:12" s="4" customFormat="1" ht="30" customHeight="1">
      <c r="A3" s="16" t="s">
        <v>6</v>
      </c>
      <c r="B3" s="9">
        <f aca="true" t="shared" si="0" ref="B3:I3">B4+B5</f>
        <v>92</v>
      </c>
      <c r="C3" s="9">
        <f t="shared" si="0"/>
        <v>61</v>
      </c>
      <c r="D3" s="9">
        <f t="shared" si="0"/>
        <v>61</v>
      </c>
      <c r="E3" s="9">
        <f t="shared" si="0"/>
        <v>18</v>
      </c>
      <c r="F3" s="10">
        <f>D3/B3</f>
        <v>0.6630434782608695</v>
      </c>
      <c r="G3" s="9">
        <f>H3+I3</f>
        <v>61</v>
      </c>
      <c r="H3" s="9">
        <f t="shared" si="0"/>
        <v>61</v>
      </c>
      <c r="I3" s="9">
        <f t="shared" si="0"/>
        <v>0</v>
      </c>
      <c r="J3" s="20"/>
      <c r="K3" s="10">
        <f>G3/D3</f>
        <v>1</v>
      </c>
      <c r="L3" s="3"/>
    </row>
    <row r="4" spans="1:12" s="4" customFormat="1" ht="30" customHeight="1">
      <c r="A4" s="17" t="s">
        <v>7</v>
      </c>
      <c r="B4" s="21">
        <v>48</v>
      </c>
      <c r="C4" s="21">
        <v>35</v>
      </c>
      <c r="D4" s="21">
        <v>35</v>
      </c>
      <c r="E4" s="21">
        <v>7</v>
      </c>
      <c r="F4" s="22">
        <f aca="true" t="shared" si="1" ref="F4:F11">D4/B4</f>
        <v>0.7291666666666666</v>
      </c>
      <c r="G4" s="23">
        <f aca="true" t="shared" si="2" ref="G4:G11">H4+I4</f>
        <v>35</v>
      </c>
      <c r="H4" s="24">
        <v>35</v>
      </c>
      <c r="I4" s="24">
        <v>0</v>
      </c>
      <c r="J4" s="21" t="s">
        <v>19</v>
      </c>
      <c r="K4" s="22">
        <f aca="true" t="shared" si="3" ref="K4:K11">G4/D4</f>
        <v>1</v>
      </c>
      <c r="L4" s="3"/>
    </row>
    <row r="5" spans="1:12" s="4" customFormat="1" ht="30" customHeight="1">
      <c r="A5" s="17" t="s">
        <v>17</v>
      </c>
      <c r="B5" s="21">
        <v>44</v>
      </c>
      <c r="C5" s="21">
        <v>26</v>
      </c>
      <c r="D5" s="21">
        <v>26</v>
      </c>
      <c r="E5" s="21">
        <v>11</v>
      </c>
      <c r="F5" s="22">
        <f t="shared" si="1"/>
        <v>0.5909090909090909</v>
      </c>
      <c r="G5" s="23">
        <f t="shared" si="2"/>
        <v>26</v>
      </c>
      <c r="H5" s="24">
        <v>26</v>
      </c>
      <c r="I5" s="24">
        <v>0</v>
      </c>
      <c r="J5" s="21" t="s">
        <v>20</v>
      </c>
      <c r="K5" s="22">
        <f t="shared" si="3"/>
        <v>1</v>
      </c>
      <c r="L5" s="3"/>
    </row>
    <row r="6" spans="1:12" s="4" customFormat="1" ht="30" customHeight="1">
      <c r="A6" s="16" t="s">
        <v>8</v>
      </c>
      <c r="B6" s="9">
        <f aca="true" t="shared" si="4" ref="B6:I6">SUM(B7:B8)</f>
        <v>73</v>
      </c>
      <c r="C6" s="9">
        <f t="shared" si="4"/>
        <v>66</v>
      </c>
      <c r="D6" s="9">
        <f t="shared" si="4"/>
        <v>66</v>
      </c>
      <c r="E6" s="9">
        <f t="shared" si="4"/>
        <v>4</v>
      </c>
      <c r="F6" s="10">
        <f t="shared" si="1"/>
        <v>0.9041095890410958</v>
      </c>
      <c r="G6" s="9">
        <f t="shared" si="2"/>
        <v>66</v>
      </c>
      <c r="H6" s="9">
        <f t="shared" si="4"/>
        <v>65</v>
      </c>
      <c r="I6" s="9">
        <f t="shared" si="4"/>
        <v>1</v>
      </c>
      <c r="J6" s="11"/>
      <c r="K6" s="10">
        <f t="shared" si="3"/>
        <v>1</v>
      </c>
      <c r="L6" s="3"/>
    </row>
    <row r="7" spans="1:12" s="4" customFormat="1" ht="30" customHeight="1">
      <c r="A7" s="17" t="s">
        <v>9</v>
      </c>
      <c r="B7" s="29">
        <v>73</v>
      </c>
      <c r="C7" s="21">
        <v>35</v>
      </c>
      <c r="D7" s="21">
        <v>35</v>
      </c>
      <c r="E7" s="29">
        <v>4</v>
      </c>
      <c r="F7" s="27">
        <f>C6/B7</f>
        <v>0.9041095890410958</v>
      </c>
      <c r="G7" s="23">
        <f t="shared" si="2"/>
        <v>35</v>
      </c>
      <c r="H7" s="24">
        <v>34</v>
      </c>
      <c r="I7" s="24">
        <v>1</v>
      </c>
      <c r="J7" s="29" t="s">
        <v>24</v>
      </c>
      <c r="K7" s="22">
        <f t="shared" si="3"/>
        <v>1</v>
      </c>
      <c r="L7" s="31" t="s">
        <v>18</v>
      </c>
    </row>
    <row r="8" spans="1:12" s="4" customFormat="1" ht="30" customHeight="1">
      <c r="A8" s="17" t="s">
        <v>10</v>
      </c>
      <c r="B8" s="32"/>
      <c r="C8" s="21">
        <v>31</v>
      </c>
      <c r="D8" s="21">
        <v>31</v>
      </c>
      <c r="E8" s="32"/>
      <c r="F8" s="28"/>
      <c r="G8" s="23">
        <f>H8+I8</f>
        <v>31</v>
      </c>
      <c r="H8" s="24">
        <v>31</v>
      </c>
      <c r="I8" s="24">
        <v>0</v>
      </c>
      <c r="J8" s="30"/>
      <c r="K8" s="22">
        <f t="shared" si="3"/>
        <v>1</v>
      </c>
      <c r="L8" s="33"/>
    </row>
    <row r="9" spans="1:12" s="4" customFormat="1" ht="30" customHeight="1">
      <c r="A9" s="16" t="s">
        <v>11</v>
      </c>
      <c r="B9" s="9">
        <f aca="true" t="shared" si="5" ref="B9:I9">SUM(B10:B10)</f>
        <v>45</v>
      </c>
      <c r="C9" s="9">
        <f t="shared" si="5"/>
        <v>30</v>
      </c>
      <c r="D9" s="9">
        <f t="shared" si="5"/>
        <v>30</v>
      </c>
      <c r="E9" s="9">
        <f t="shared" si="5"/>
        <v>5</v>
      </c>
      <c r="F9" s="10">
        <f t="shared" si="1"/>
        <v>0.6666666666666666</v>
      </c>
      <c r="G9" s="9">
        <f t="shared" si="2"/>
        <v>30</v>
      </c>
      <c r="H9" s="9">
        <f t="shared" si="5"/>
        <v>28</v>
      </c>
      <c r="I9" s="9">
        <f t="shared" si="5"/>
        <v>2</v>
      </c>
      <c r="J9" s="11"/>
      <c r="K9" s="10">
        <f t="shared" si="3"/>
        <v>1</v>
      </c>
      <c r="L9" s="3"/>
    </row>
    <row r="10" spans="1:12" s="4" customFormat="1" ht="30" customHeight="1">
      <c r="A10" s="18" t="s">
        <v>12</v>
      </c>
      <c r="B10" s="21">
        <v>45</v>
      </c>
      <c r="C10" s="21">
        <v>30</v>
      </c>
      <c r="D10" s="21">
        <v>30</v>
      </c>
      <c r="E10" s="21">
        <v>5</v>
      </c>
      <c r="F10" s="22">
        <f t="shared" si="1"/>
        <v>0.6666666666666666</v>
      </c>
      <c r="G10" s="23">
        <f t="shared" si="2"/>
        <v>30</v>
      </c>
      <c r="H10" s="24">
        <v>28</v>
      </c>
      <c r="I10" s="24">
        <v>2</v>
      </c>
      <c r="J10" s="21" t="s">
        <v>23</v>
      </c>
      <c r="K10" s="22">
        <f t="shared" si="3"/>
        <v>1</v>
      </c>
      <c r="L10" s="3"/>
    </row>
    <row r="11" spans="1:12" ht="24.75" customHeight="1">
      <c r="A11" s="19" t="s">
        <v>13</v>
      </c>
      <c r="B11" s="12">
        <f>B3+B6+B9</f>
        <v>210</v>
      </c>
      <c r="C11" s="12">
        <f aca="true" t="shared" si="6" ref="C11:I11">C3+C6+C9</f>
        <v>157</v>
      </c>
      <c r="D11" s="12">
        <f t="shared" si="6"/>
        <v>157</v>
      </c>
      <c r="E11" s="12">
        <f t="shared" si="6"/>
        <v>27</v>
      </c>
      <c r="F11" s="13">
        <f t="shared" si="1"/>
        <v>0.7476190476190476</v>
      </c>
      <c r="G11" s="14">
        <f t="shared" si="2"/>
        <v>157</v>
      </c>
      <c r="H11" s="12">
        <f t="shared" si="6"/>
        <v>154</v>
      </c>
      <c r="I11" s="12">
        <f t="shared" si="6"/>
        <v>3</v>
      </c>
      <c r="J11" s="15"/>
      <c r="K11" s="13">
        <f t="shared" si="3"/>
        <v>1</v>
      </c>
      <c r="L11" s="3"/>
    </row>
    <row r="12" spans="1:12" ht="14.25" customHeight="1">
      <c r="A12" s="2" t="s">
        <v>28</v>
      </c>
      <c r="L12" s="34"/>
    </row>
    <row r="13" spans="1:7" ht="17.25">
      <c r="A13" s="2" t="s">
        <v>21</v>
      </c>
      <c r="G13" s="7"/>
    </row>
    <row r="14" spans="1:7" ht="17.25">
      <c r="A14" s="2" t="s">
        <v>22</v>
      </c>
      <c r="G14" s="7"/>
    </row>
  </sheetData>
  <sheetProtection/>
  <mergeCells count="6">
    <mergeCell ref="A1:L1"/>
    <mergeCell ref="B7:B8"/>
    <mergeCell ref="E7:E8"/>
    <mergeCell ref="F7:F8"/>
    <mergeCell ref="L7:L8"/>
    <mergeCell ref="J7:J8"/>
  </mergeCells>
  <printOptions horizontalCentered="1"/>
  <pageMargins left="0.31496062992125984" right="0.35433070866141736" top="0.984251968503937" bottom="0.7086614173228347" header="0.5118110236220472" footer="0.35433070866141736"/>
  <pageSetup horizontalDpi="600" verticalDpi="600" orientation="landscape" paperSize="9" r:id="rId1"/>
  <headerFooter alignWithMargins="0">
    <oddHeader xml:space="preserve">&amp;C&amp;"華康粗圓體,標準"&amp;14 </oddHeader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</dc:creator>
  <cp:keywords/>
  <dc:description/>
  <cp:lastModifiedBy>user</cp:lastModifiedBy>
  <cp:lastPrinted>2017-09-14T06:59:31Z</cp:lastPrinted>
  <dcterms:created xsi:type="dcterms:W3CDTF">2006-09-14T03:56:20Z</dcterms:created>
  <dcterms:modified xsi:type="dcterms:W3CDTF">2017-09-14T07:02:10Z</dcterms:modified>
  <cp:category/>
  <cp:version/>
  <cp:contentType/>
  <cp:contentStatus/>
</cp:coreProperties>
</file>