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60" windowHeight="8550" activeTab="0"/>
  </bookViews>
  <sheets>
    <sheet name="102-2" sheetId="1" r:id="rId1"/>
  </sheets>
  <definedNames/>
  <calcPr fullCalcOnLoad="1"/>
</workbook>
</file>

<file path=xl/sharedStrings.xml><?xml version="1.0" encoding="utf-8"?>
<sst xmlns="http://schemas.openxmlformats.org/spreadsheetml/2006/main" count="161" uniqueCount="77">
  <si>
    <t>學年度</t>
  </si>
  <si>
    <t>YEAR</t>
  </si>
  <si>
    <t>BNAME</t>
  </si>
  <si>
    <t>M1</t>
  </si>
  <si>
    <t>F1</t>
  </si>
  <si>
    <t>M2</t>
  </si>
  <si>
    <t>F2</t>
  </si>
  <si>
    <t>M3</t>
  </si>
  <si>
    <t>F3</t>
  </si>
  <si>
    <t>M4</t>
  </si>
  <si>
    <t>F4</t>
  </si>
  <si>
    <t>M5</t>
  </si>
  <si>
    <t>F5</t>
  </si>
  <si>
    <t>M6</t>
  </si>
  <si>
    <t>F6</t>
  </si>
  <si>
    <t>M7</t>
  </si>
  <si>
    <t>F7</t>
  </si>
  <si>
    <t>M8</t>
  </si>
  <si>
    <t>F8</t>
  </si>
  <si>
    <t xml:space="preserve"> </t>
  </si>
  <si>
    <t>美術學系　　　　　　　　</t>
  </si>
  <si>
    <t>雕塑學系</t>
  </si>
  <si>
    <t>工藝設計學系</t>
  </si>
  <si>
    <t>音樂學系　　　　　　　　</t>
  </si>
  <si>
    <t>中國音樂學系</t>
  </si>
  <si>
    <t>舞蹈學系　　　　　　　　</t>
  </si>
  <si>
    <t>電影學系</t>
  </si>
  <si>
    <t>視覺傳達設計學系</t>
  </si>
  <si>
    <t>廣播電視學系</t>
  </si>
  <si>
    <t>書畫藝術學系</t>
  </si>
  <si>
    <t>圖文傳播藝術學系</t>
  </si>
  <si>
    <t>多媒體動畫藝術學系</t>
  </si>
  <si>
    <t>美術學系</t>
  </si>
  <si>
    <t>音樂學系</t>
  </si>
  <si>
    <t>舞蹈學系</t>
  </si>
  <si>
    <t xml:space="preserve">  </t>
  </si>
  <si>
    <t>科系名稱</t>
  </si>
  <si>
    <t>學生數總計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</si>
  <si>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</si>
  <si>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</si>
  <si>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</si>
  <si>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</si>
  <si>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</si>
  <si>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</si>
  <si>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</si>
  <si>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</si>
  <si>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</si>
  <si>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</si>
  <si>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</si>
  <si>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>T</t>
  </si>
  <si>
    <t>M</t>
  </si>
  <si>
    <t>F</t>
  </si>
  <si>
    <t>總計</t>
  </si>
  <si>
    <t xml:space="preserve"> </t>
  </si>
  <si>
    <t>日間學士班</t>
  </si>
  <si>
    <t>日間碩士班</t>
  </si>
  <si>
    <t>藝術管理與文化政策研究所</t>
  </si>
  <si>
    <t>日間博士班</t>
  </si>
  <si>
    <t>創意產業設計研究所</t>
  </si>
  <si>
    <t>進修學士班</t>
  </si>
  <si>
    <t>二年制在職專班</t>
  </si>
  <si>
    <t>碩士在職專班</t>
  </si>
  <si>
    <t>古蹟藝術修護學系</t>
  </si>
  <si>
    <t>戲劇學系　　　　　　　　</t>
  </si>
  <si>
    <t>廣播電視學系應用媒體藝術碩士班</t>
  </si>
  <si>
    <t>美術學系版畫藝術碩士班</t>
  </si>
  <si>
    <t>書畫藝術學系造形藝術碩士班</t>
  </si>
  <si>
    <t>戲劇學系表演藝術碩士班</t>
  </si>
  <si>
    <t>藝術與人文教學研究所</t>
  </si>
  <si>
    <t>視覺傳達設計學系</t>
  </si>
  <si>
    <t>音樂學系</t>
  </si>
  <si>
    <t>美術學系　　　　　　　　</t>
  </si>
  <si>
    <t>高中小學教師美術教學碩士在職班</t>
  </si>
  <si>
    <t>高中小學表演藝術教學碩士在職班</t>
  </si>
  <si>
    <t>表演藝術學院表演藝術博士班</t>
  </si>
  <si>
    <t>東方藝術全英語碩士學位學程</t>
  </si>
  <si>
    <r>
      <t>102</t>
    </r>
    <r>
      <rPr>
        <b/>
        <sz val="12"/>
        <color indexed="10"/>
        <rFont val="細明體"/>
        <family val="3"/>
      </rPr>
      <t>學年度第</t>
    </r>
    <r>
      <rPr>
        <b/>
        <sz val="12"/>
        <color indexed="10"/>
        <rFont val="Times New Roman"/>
        <family val="1"/>
      </rPr>
      <t>2</t>
    </r>
    <r>
      <rPr>
        <b/>
        <sz val="12"/>
        <color indexed="10"/>
        <rFont val="細明體"/>
        <family val="3"/>
      </rPr>
      <t>學期學生人數統計表（以</t>
    </r>
    <r>
      <rPr>
        <b/>
        <sz val="12"/>
        <color indexed="10"/>
        <rFont val="Times New Roman"/>
        <family val="1"/>
      </rPr>
      <t>103.3.15</t>
    </r>
    <r>
      <rPr>
        <b/>
        <sz val="12"/>
        <color indexed="10"/>
        <rFont val="細明體"/>
        <family val="3"/>
      </rPr>
      <t>資料為準）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</si>
</sst>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b/>
      <sz val="12"/>
      <color indexed="10"/>
      <name val="Times New Roman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2"/>
      <color indexed="10"/>
      <name val="細明體"/>
      <family val="3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4" borderId="10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4" fillId="3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0" fillId="33" borderId="21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9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443"/>
  <sheetViews>
    <sheetView tabSelected="1" zoomScalePageLayoutView="0" workbookViewId="0" topLeftCell="A1">
      <selection activeCell="V81" sqref="V81"/>
    </sheetView>
  </sheetViews>
  <sheetFormatPr defaultColWidth="9.00390625" defaultRowHeight="16.5"/>
  <cols>
    <col min="1" max="1" width="6.625" style="6" customWidth="1"/>
    <col min="2" max="2" width="33.375" style="8" customWidth="1"/>
    <col min="3" max="5" width="8.625" style="0" customWidth="1"/>
    <col min="6" max="17" width="6.625" style="0" customWidth="1"/>
    <col min="18" max="21" width="6.625" style="0" hidden="1" customWidth="1"/>
    <col min="22" max="25" width="6.625" style="0" customWidth="1"/>
    <col min="26" max="57" width="4.50390625" style="0" customWidth="1"/>
    <col min="58" max="16384" width="9.00390625" style="1" customWidth="1"/>
  </cols>
  <sheetData>
    <row r="1" spans="1:25" ht="19.5" customHeight="1" thickBot="1">
      <c r="A1" s="38" t="s">
        <v>76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13.5" customHeight="1">
      <c r="A2" s="40" t="s">
        <v>0</v>
      </c>
      <c r="B2" s="42" t="s">
        <v>36</v>
      </c>
      <c r="C2" s="36" t="s">
        <v>37</v>
      </c>
      <c r="D2" s="36"/>
      <c r="E2" s="36"/>
      <c r="F2" s="36" t="s">
        <v>38</v>
      </c>
      <c r="G2" s="36"/>
      <c r="H2" s="36" t="s">
        <v>39</v>
      </c>
      <c r="I2" s="36"/>
      <c r="J2" s="36" t="s">
        <v>40</v>
      </c>
      <c r="K2" s="36"/>
      <c r="L2" s="36" t="s">
        <v>41</v>
      </c>
      <c r="M2" s="36"/>
      <c r="N2" s="36" t="s">
        <v>42</v>
      </c>
      <c r="O2" s="36"/>
      <c r="P2" s="36" t="s">
        <v>43</v>
      </c>
      <c r="Q2" s="36"/>
      <c r="R2" s="36" t="s">
        <v>43</v>
      </c>
      <c r="S2" s="36"/>
      <c r="T2" s="36" t="s">
        <v>44</v>
      </c>
      <c r="U2" s="36"/>
      <c r="V2" s="34" t="s">
        <v>44</v>
      </c>
      <c r="W2" s="35"/>
      <c r="X2" s="36" t="s">
        <v>45</v>
      </c>
      <c r="Y2" s="37"/>
    </row>
    <row r="3" spans="1:25" ht="11.25" customHeight="1">
      <c r="A3" s="41"/>
      <c r="B3" s="43"/>
      <c r="C3" s="11" t="s">
        <v>46</v>
      </c>
      <c r="D3" s="11" t="s">
        <v>47</v>
      </c>
      <c r="E3" s="11" t="s">
        <v>48</v>
      </c>
      <c r="F3" s="11" t="s">
        <v>47</v>
      </c>
      <c r="G3" s="11" t="s">
        <v>48</v>
      </c>
      <c r="H3" s="11" t="s">
        <v>47</v>
      </c>
      <c r="I3" s="11" t="s">
        <v>48</v>
      </c>
      <c r="J3" s="11" t="s">
        <v>47</v>
      </c>
      <c r="K3" s="11" t="s">
        <v>48</v>
      </c>
      <c r="L3" s="11" t="s">
        <v>47</v>
      </c>
      <c r="M3" s="11" t="s">
        <v>48</v>
      </c>
      <c r="N3" s="11" t="s">
        <v>47</v>
      </c>
      <c r="O3" s="11" t="s">
        <v>48</v>
      </c>
      <c r="P3" s="11" t="s">
        <v>47</v>
      </c>
      <c r="Q3" s="11" t="s">
        <v>48</v>
      </c>
      <c r="R3" s="11" t="s">
        <v>47</v>
      </c>
      <c r="S3" s="11" t="s">
        <v>48</v>
      </c>
      <c r="T3" s="11" t="s">
        <v>47</v>
      </c>
      <c r="U3" s="11" t="s">
        <v>48</v>
      </c>
      <c r="V3" s="11" t="s">
        <v>47</v>
      </c>
      <c r="W3" s="11" t="s">
        <v>48</v>
      </c>
      <c r="X3" s="11" t="s">
        <v>47</v>
      </c>
      <c r="Y3" s="12" t="s">
        <v>48</v>
      </c>
    </row>
    <row r="4" spans="1:51" ht="16.5" customHeight="1">
      <c r="A4" s="10" t="s">
        <v>1</v>
      </c>
      <c r="B4" s="9" t="s">
        <v>2</v>
      </c>
      <c r="C4" s="11" t="s">
        <v>49</v>
      </c>
      <c r="D4" s="11" t="s">
        <v>50</v>
      </c>
      <c r="E4" s="11" t="s">
        <v>51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8</v>
      </c>
      <c r="L4" s="11" t="s">
        <v>9</v>
      </c>
      <c r="M4" s="11" t="s">
        <v>10</v>
      </c>
      <c r="N4" s="11" t="s">
        <v>11</v>
      </c>
      <c r="O4" s="11" t="s">
        <v>12</v>
      </c>
      <c r="P4" s="11" t="s">
        <v>11</v>
      </c>
      <c r="Q4" s="11" t="s">
        <v>12</v>
      </c>
      <c r="R4" s="11" t="s">
        <v>13</v>
      </c>
      <c r="S4" s="11" t="s">
        <v>14</v>
      </c>
      <c r="T4" s="11" t="s">
        <v>15</v>
      </c>
      <c r="U4" s="11" t="s">
        <v>16</v>
      </c>
      <c r="V4" s="11" t="s">
        <v>11</v>
      </c>
      <c r="W4" s="11" t="s">
        <v>12</v>
      </c>
      <c r="X4" s="11" t="s">
        <v>17</v>
      </c>
      <c r="Y4" s="12" t="s">
        <v>18</v>
      </c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25" s="3" customFormat="1" ht="15.75" customHeight="1">
      <c r="A5" s="13">
        <v>102</v>
      </c>
      <c r="B5" s="28" t="s">
        <v>52</v>
      </c>
      <c r="C5" s="15">
        <f>C6+C21+C43+C48+C60+C66</f>
        <v>5085</v>
      </c>
      <c r="D5" s="15">
        <f>D6+D21+D43+D48+D60+D66</f>
        <v>1510</v>
      </c>
      <c r="E5" s="15">
        <f>E6+E21+E43+E48+E60+E66</f>
        <v>3575</v>
      </c>
      <c r="F5" s="15">
        <f>F6+F21+F43+F48+F60+F66</f>
        <v>439</v>
      </c>
      <c r="G5" s="15">
        <f>G6+G21+G43+G48+G60+G66</f>
        <v>921</v>
      </c>
      <c r="H5" s="15">
        <f>H6+H21+H43+H48+H60+H66</f>
        <v>375</v>
      </c>
      <c r="I5" s="15">
        <f>I6+I21+I43+I48+I60+I66</f>
        <v>974</v>
      </c>
      <c r="J5" s="15">
        <f>J6+J48+J66</f>
        <v>251</v>
      </c>
      <c r="K5" s="15">
        <f>K6+K48+K66</f>
        <v>696</v>
      </c>
      <c r="L5" s="15">
        <f>L6+L48</f>
        <v>240</v>
      </c>
      <c r="M5" s="15">
        <f>M6+M48</f>
        <v>612</v>
      </c>
      <c r="N5" s="15"/>
      <c r="O5" s="15"/>
      <c r="P5" s="15" t="s">
        <v>53</v>
      </c>
      <c r="Q5" s="15" t="s">
        <v>53</v>
      </c>
      <c r="R5" s="15" t="s">
        <v>53</v>
      </c>
      <c r="S5" s="15" t="s">
        <v>53</v>
      </c>
      <c r="T5" s="15" t="s">
        <v>53</v>
      </c>
      <c r="U5" s="15" t="s">
        <v>53</v>
      </c>
      <c r="V5" s="15"/>
      <c r="W5" s="15"/>
      <c r="X5" s="15">
        <f>X6+X21+X43+X48+X60+X66</f>
        <v>81</v>
      </c>
      <c r="Y5" s="16">
        <f>Y6+Y21+Y43+Y48+Y60+Y66</f>
        <v>136</v>
      </c>
    </row>
    <row r="6" spans="1:25" s="3" customFormat="1" ht="15.75" customHeight="1">
      <c r="A6" s="14">
        <v>102</v>
      </c>
      <c r="B6" s="29" t="s">
        <v>54</v>
      </c>
      <c r="C6" s="17">
        <f>SUM(C7:C20)</f>
        <v>2183</v>
      </c>
      <c r="D6" s="17">
        <f>SUM(D7:D20)</f>
        <v>591</v>
      </c>
      <c r="E6" s="17">
        <f>SUM(E7:E20)</f>
        <v>1592</v>
      </c>
      <c r="F6" s="17">
        <f>SUM(F7:F20)</f>
        <v>155</v>
      </c>
      <c r="G6" s="17">
        <f>SUM(G7:G20)</f>
        <v>380</v>
      </c>
      <c r="H6" s="17">
        <f>SUM(H7:H20)</f>
        <v>130</v>
      </c>
      <c r="I6" s="17">
        <f>SUM(I7:I20)</f>
        <v>385</v>
      </c>
      <c r="J6" s="17">
        <f>SUM(J7:J20)</f>
        <v>126</v>
      </c>
      <c r="K6" s="17">
        <f>SUM(K7:K20)</f>
        <v>391</v>
      </c>
      <c r="L6" s="17">
        <f>SUM(L7:L20)</f>
        <v>145</v>
      </c>
      <c r="M6" s="17">
        <f>SUM(M7:M20)</f>
        <v>378</v>
      </c>
      <c r="N6" s="17"/>
      <c r="O6" s="17"/>
      <c r="P6" s="17" t="s">
        <v>53</v>
      </c>
      <c r="Q6" s="17" t="s">
        <v>53</v>
      </c>
      <c r="R6" s="17" t="s">
        <v>53</v>
      </c>
      <c r="S6" s="17" t="s">
        <v>53</v>
      </c>
      <c r="T6" s="17" t="s">
        <v>53</v>
      </c>
      <c r="U6" s="17" t="s">
        <v>53</v>
      </c>
      <c r="V6" s="17"/>
      <c r="W6" s="17"/>
      <c r="X6" s="17">
        <f>SUM(X7:X20)</f>
        <v>35</v>
      </c>
      <c r="Y6" s="18">
        <f>SUM(Y7:Y20)</f>
        <v>58</v>
      </c>
    </row>
    <row r="7" spans="1:57" ht="15.75" customHeight="1">
      <c r="A7" s="14">
        <v>102</v>
      </c>
      <c r="B7" s="30" t="s">
        <v>20</v>
      </c>
      <c r="C7" s="19">
        <f>D7+E7</f>
        <v>149</v>
      </c>
      <c r="D7" s="19">
        <f>F7+H7+J7+L7+X7</f>
        <v>33</v>
      </c>
      <c r="E7" s="19">
        <f>G7+I7+K7+M7+Y7</f>
        <v>116</v>
      </c>
      <c r="F7" s="20">
        <v>11</v>
      </c>
      <c r="G7" s="20">
        <v>27</v>
      </c>
      <c r="H7" s="20">
        <v>6</v>
      </c>
      <c r="I7" s="20">
        <v>26</v>
      </c>
      <c r="J7" s="20">
        <v>6</v>
      </c>
      <c r="K7" s="20">
        <v>29</v>
      </c>
      <c r="L7" s="20">
        <v>8</v>
      </c>
      <c r="M7" s="20">
        <v>25</v>
      </c>
      <c r="N7" s="20"/>
      <c r="O7" s="20"/>
      <c r="P7" s="21"/>
      <c r="Q7" s="21"/>
      <c r="R7" s="21"/>
      <c r="S7" s="21"/>
      <c r="T7" s="21"/>
      <c r="U7" s="21"/>
      <c r="V7" s="33"/>
      <c r="W7" s="33"/>
      <c r="X7" s="20">
        <v>2</v>
      </c>
      <c r="Y7" s="22">
        <v>9</v>
      </c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ht="15.75" customHeight="1">
      <c r="A8" s="14">
        <v>102</v>
      </c>
      <c r="B8" s="30" t="s">
        <v>29</v>
      </c>
      <c r="C8" s="19">
        <f aca="true" t="shared" si="0" ref="C8:C20">D8+E8</f>
        <v>132</v>
      </c>
      <c r="D8" s="19">
        <f aca="true" t="shared" si="1" ref="D8:E20">F8+H8+J8+L8+X8</f>
        <v>22</v>
      </c>
      <c r="E8" s="19">
        <f t="shared" si="1"/>
        <v>110</v>
      </c>
      <c r="F8" s="19">
        <v>3</v>
      </c>
      <c r="G8" s="19">
        <v>28</v>
      </c>
      <c r="H8" s="19">
        <v>6</v>
      </c>
      <c r="I8" s="19">
        <v>25</v>
      </c>
      <c r="J8" s="19">
        <v>8</v>
      </c>
      <c r="K8" s="19">
        <v>26</v>
      </c>
      <c r="L8" s="19">
        <v>4</v>
      </c>
      <c r="M8" s="19">
        <v>26</v>
      </c>
      <c r="N8" s="19"/>
      <c r="O8" s="19"/>
      <c r="P8" s="21"/>
      <c r="Q8" s="21"/>
      <c r="R8" s="21"/>
      <c r="S8" s="21"/>
      <c r="T8" s="21"/>
      <c r="U8" s="21"/>
      <c r="V8" s="21"/>
      <c r="W8" s="21"/>
      <c r="X8" s="19">
        <v>1</v>
      </c>
      <c r="Y8" s="23">
        <v>5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5.75" customHeight="1">
      <c r="A9" s="14">
        <v>102</v>
      </c>
      <c r="B9" s="30" t="s">
        <v>21</v>
      </c>
      <c r="C9" s="19">
        <f t="shared" si="0"/>
        <v>140</v>
      </c>
      <c r="D9" s="19">
        <f t="shared" si="1"/>
        <v>72</v>
      </c>
      <c r="E9" s="19">
        <f t="shared" si="1"/>
        <v>68</v>
      </c>
      <c r="F9" s="19">
        <v>17</v>
      </c>
      <c r="G9" s="19">
        <v>14</v>
      </c>
      <c r="H9" s="19">
        <v>14</v>
      </c>
      <c r="I9" s="19">
        <v>21</v>
      </c>
      <c r="J9" s="19">
        <v>19</v>
      </c>
      <c r="K9" s="19">
        <v>14</v>
      </c>
      <c r="L9" s="19">
        <v>16</v>
      </c>
      <c r="M9" s="19">
        <v>15</v>
      </c>
      <c r="N9" s="19"/>
      <c r="O9" s="19"/>
      <c r="P9" s="21"/>
      <c r="Q9" s="21"/>
      <c r="R9" s="21"/>
      <c r="S9" s="21"/>
      <c r="T9" s="21"/>
      <c r="U9" s="21"/>
      <c r="V9" s="21"/>
      <c r="W9" s="21"/>
      <c r="X9" s="19">
        <v>6</v>
      </c>
      <c r="Y9" s="23">
        <v>4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5.75" customHeight="1">
      <c r="A10" s="14">
        <v>102</v>
      </c>
      <c r="B10" s="30" t="s">
        <v>62</v>
      </c>
      <c r="C10" s="19">
        <f t="shared" si="0"/>
        <v>111</v>
      </c>
      <c r="D10" s="19">
        <f t="shared" si="1"/>
        <v>29</v>
      </c>
      <c r="E10" s="19">
        <f t="shared" si="1"/>
        <v>82</v>
      </c>
      <c r="F10" s="19">
        <v>4</v>
      </c>
      <c r="G10" s="19">
        <v>22</v>
      </c>
      <c r="H10" s="19">
        <v>8</v>
      </c>
      <c r="I10" s="19">
        <v>16</v>
      </c>
      <c r="J10" s="19">
        <v>8</v>
      </c>
      <c r="K10" s="19">
        <v>18</v>
      </c>
      <c r="L10" s="19">
        <v>9</v>
      </c>
      <c r="M10" s="19">
        <v>20</v>
      </c>
      <c r="N10" s="19"/>
      <c r="O10" s="19"/>
      <c r="P10" s="21"/>
      <c r="Q10" s="21"/>
      <c r="R10" s="21"/>
      <c r="S10" s="21"/>
      <c r="T10" s="21"/>
      <c r="U10" s="21"/>
      <c r="V10" s="21"/>
      <c r="W10" s="21"/>
      <c r="X10" s="19">
        <v>0</v>
      </c>
      <c r="Y10" s="23">
        <v>6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5.75" customHeight="1">
      <c r="A11" s="14">
        <v>102</v>
      </c>
      <c r="B11" s="30" t="s">
        <v>27</v>
      </c>
      <c r="C11" s="19">
        <f t="shared" si="0"/>
        <v>143</v>
      </c>
      <c r="D11" s="19">
        <f t="shared" si="1"/>
        <v>18</v>
      </c>
      <c r="E11" s="19">
        <f t="shared" si="1"/>
        <v>125</v>
      </c>
      <c r="F11" s="19">
        <v>6</v>
      </c>
      <c r="G11" s="19">
        <v>34</v>
      </c>
      <c r="H11" s="19">
        <v>7</v>
      </c>
      <c r="I11" s="19">
        <v>29</v>
      </c>
      <c r="J11" s="19">
        <v>3</v>
      </c>
      <c r="K11" s="19">
        <v>27</v>
      </c>
      <c r="L11" s="19">
        <v>2</v>
      </c>
      <c r="M11" s="19">
        <v>34</v>
      </c>
      <c r="N11" s="19"/>
      <c r="O11" s="19"/>
      <c r="P11" s="21"/>
      <c r="Q11" s="21"/>
      <c r="R11" s="21"/>
      <c r="S11" s="21"/>
      <c r="T11" s="21"/>
      <c r="U11" s="21"/>
      <c r="V11" s="21"/>
      <c r="W11" s="21"/>
      <c r="X11" s="19">
        <v>0</v>
      </c>
      <c r="Y11" s="23">
        <v>1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5.75" customHeight="1">
      <c r="A12" s="14">
        <v>102</v>
      </c>
      <c r="B12" s="30" t="s">
        <v>22</v>
      </c>
      <c r="C12" s="19">
        <f t="shared" si="0"/>
        <v>132</v>
      </c>
      <c r="D12" s="19">
        <f t="shared" si="1"/>
        <v>17</v>
      </c>
      <c r="E12" s="19">
        <f t="shared" si="1"/>
        <v>115</v>
      </c>
      <c r="F12" s="19">
        <v>11</v>
      </c>
      <c r="G12" s="19">
        <v>21</v>
      </c>
      <c r="H12" s="19">
        <v>0</v>
      </c>
      <c r="I12" s="19">
        <v>33</v>
      </c>
      <c r="J12" s="19">
        <v>3</v>
      </c>
      <c r="K12" s="19">
        <v>29</v>
      </c>
      <c r="L12" s="19">
        <v>3</v>
      </c>
      <c r="M12" s="19">
        <v>28</v>
      </c>
      <c r="N12" s="19"/>
      <c r="O12" s="19"/>
      <c r="P12" s="21"/>
      <c r="Q12" s="21"/>
      <c r="R12" s="21"/>
      <c r="S12" s="21"/>
      <c r="T12" s="21"/>
      <c r="U12" s="21"/>
      <c r="V12" s="21"/>
      <c r="W12" s="21"/>
      <c r="X12" s="19">
        <v>0</v>
      </c>
      <c r="Y12" s="23">
        <v>4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15.75" customHeight="1">
      <c r="A13" s="14">
        <v>102</v>
      </c>
      <c r="B13" s="30" t="s">
        <v>31</v>
      </c>
      <c r="C13" s="19">
        <f t="shared" si="0"/>
        <v>128</v>
      </c>
      <c r="D13" s="19">
        <f t="shared" si="1"/>
        <v>27</v>
      </c>
      <c r="E13" s="19">
        <f t="shared" si="1"/>
        <v>101</v>
      </c>
      <c r="F13" s="19">
        <v>4</v>
      </c>
      <c r="G13" s="19">
        <v>28</v>
      </c>
      <c r="H13" s="19">
        <v>8</v>
      </c>
      <c r="I13" s="19">
        <v>24</v>
      </c>
      <c r="J13" s="19">
        <v>7</v>
      </c>
      <c r="K13" s="19">
        <v>23</v>
      </c>
      <c r="L13" s="19">
        <v>8</v>
      </c>
      <c r="M13" s="19">
        <v>25</v>
      </c>
      <c r="N13" s="19"/>
      <c r="O13" s="19"/>
      <c r="P13" s="21"/>
      <c r="Q13" s="21"/>
      <c r="R13" s="21"/>
      <c r="S13" s="21"/>
      <c r="T13" s="21"/>
      <c r="U13" s="21"/>
      <c r="V13" s="21"/>
      <c r="W13" s="21"/>
      <c r="X13" s="19">
        <v>0</v>
      </c>
      <c r="Y13" s="23">
        <v>1</v>
      </c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5.75" customHeight="1">
      <c r="A14" s="14">
        <v>102</v>
      </c>
      <c r="B14" s="30" t="s">
        <v>30</v>
      </c>
      <c r="C14" s="19">
        <f>D14+E14</f>
        <v>184</v>
      </c>
      <c r="D14" s="19">
        <f>F14+H14+J14+L14+X14</f>
        <v>45</v>
      </c>
      <c r="E14" s="19">
        <f>G14+I14+K14+M14+Y14</f>
        <v>139</v>
      </c>
      <c r="F14" s="19">
        <v>13</v>
      </c>
      <c r="G14" s="19">
        <v>33</v>
      </c>
      <c r="H14" s="19">
        <v>9</v>
      </c>
      <c r="I14" s="19">
        <v>35</v>
      </c>
      <c r="J14" s="19">
        <v>7</v>
      </c>
      <c r="K14" s="19">
        <v>36</v>
      </c>
      <c r="L14" s="19">
        <v>13</v>
      </c>
      <c r="M14" s="19">
        <v>33</v>
      </c>
      <c r="N14" s="19"/>
      <c r="O14" s="19"/>
      <c r="P14" s="21"/>
      <c r="Q14" s="21"/>
      <c r="R14" s="21"/>
      <c r="S14" s="21"/>
      <c r="T14" s="21"/>
      <c r="U14" s="21"/>
      <c r="V14" s="21"/>
      <c r="W14" s="21"/>
      <c r="X14" s="19">
        <v>3</v>
      </c>
      <c r="Y14" s="23">
        <v>2</v>
      </c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5.75" customHeight="1">
      <c r="A15" s="14">
        <v>102</v>
      </c>
      <c r="B15" s="30" t="s">
        <v>28</v>
      </c>
      <c r="C15" s="19">
        <f>D15+E15</f>
        <v>169</v>
      </c>
      <c r="D15" s="19">
        <f>F15+H15+J15+L15+X15</f>
        <v>40</v>
      </c>
      <c r="E15" s="19">
        <f>G15+I15+K15+M15+Y15</f>
        <v>129</v>
      </c>
      <c r="F15" s="19">
        <v>10</v>
      </c>
      <c r="G15" s="19">
        <v>31</v>
      </c>
      <c r="H15" s="19">
        <v>10</v>
      </c>
      <c r="I15" s="19">
        <v>29</v>
      </c>
      <c r="J15" s="19">
        <v>7</v>
      </c>
      <c r="K15" s="19">
        <v>38</v>
      </c>
      <c r="L15" s="19">
        <v>10</v>
      </c>
      <c r="M15" s="19">
        <v>30</v>
      </c>
      <c r="N15" s="19"/>
      <c r="O15" s="19"/>
      <c r="P15" s="21"/>
      <c r="Q15" s="21"/>
      <c r="R15" s="21"/>
      <c r="S15" s="21"/>
      <c r="T15" s="21"/>
      <c r="U15" s="21"/>
      <c r="V15" s="21"/>
      <c r="W15" s="21"/>
      <c r="X15" s="19">
        <v>3</v>
      </c>
      <c r="Y15" s="23">
        <v>1</v>
      </c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5.75" customHeight="1">
      <c r="A16" s="14">
        <v>102</v>
      </c>
      <c r="B16" s="30" t="s">
        <v>26</v>
      </c>
      <c r="C16" s="19">
        <f t="shared" si="0"/>
        <v>190</v>
      </c>
      <c r="D16" s="19">
        <f t="shared" si="1"/>
        <v>64</v>
      </c>
      <c r="E16" s="19">
        <f t="shared" si="1"/>
        <v>126</v>
      </c>
      <c r="F16" s="19">
        <v>11</v>
      </c>
      <c r="G16" s="19">
        <v>33</v>
      </c>
      <c r="H16" s="19">
        <v>14</v>
      </c>
      <c r="I16" s="19">
        <v>27</v>
      </c>
      <c r="J16" s="19">
        <v>13</v>
      </c>
      <c r="K16" s="19">
        <v>27</v>
      </c>
      <c r="L16" s="19">
        <v>20</v>
      </c>
      <c r="M16" s="19">
        <v>27</v>
      </c>
      <c r="N16" s="19"/>
      <c r="O16" s="19"/>
      <c r="P16" s="21"/>
      <c r="Q16" s="21"/>
      <c r="R16" s="21"/>
      <c r="S16" s="21"/>
      <c r="T16" s="21"/>
      <c r="U16" s="21"/>
      <c r="V16" s="21"/>
      <c r="W16" s="21"/>
      <c r="X16" s="19">
        <v>6</v>
      </c>
      <c r="Y16" s="23">
        <v>12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5.75" customHeight="1">
      <c r="A17" s="14">
        <v>102</v>
      </c>
      <c r="B17" s="30" t="s">
        <v>63</v>
      </c>
      <c r="C17" s="19">
        <f>D17+E17</f>
        <v>182</v>
      </c>
      <c r="D17" s="19">
        <f>F17+H17+J17+L17+X17</f>
        <v>80</v>
      </c>
      <c r="E17" s="19">
        <f>G17+I17+K17+M17+Y17</f>
        <v>102</v>
      </c>
      <c r="F17" s="19">
        <v>13</v>
      </c>
      <c r="G17" s="19">
        <v>30</v>
      </c>
      <c r="H17" s="19">
        <v>20</v>
      </c>
      <c r="I17" s="19">
        <v>24</v>
      </c>
      <c r="J17" s="19">
        <v>19</v>
      </c>
      <c r="K17" s="19">
        <v>23</v>
      </c>
      <c r="L17" s="19">
        <v>21</v>
      </c>
      <c r="M17" s="19">
        <v>21</v>
      </c>
      <c r="N17" s="19"/>
      <c r="O17" s="19"/>
      <c r="P17" s="21"/>
      <c r="Q17" s="21"/>
      <c r="R17" s="21"/>
      <c r="S17" s="21"/>
      <c r="T17" s="21"/>
      <c r="U17" s="21"/>
      <c r="V17" s="21"/>
      <c r="W17" s="21"/>
      <c r="X17" s="19">
        <v>7</v>
      </c>
      <c r="Y17" s="23">
        <v>4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5.75" customHeight="1">
      <c r="A18" s="14">
        <v>102</v>
      </c>
      <c r="B18" s="30" t="s">
        <v>23</v>
      </c>
      <c r="C18" s="19">
        <f t="shared" si="0"/>
        <v>241</v>
      </c>
      <c r="D18" s="19">
        <f t="shared" si="1"/>
        <v>84</v>
      </c>
      <c r="E18" s="19">
        <f t="shared" si="1"/>
        <v>157</v>
      </c>
      <c r="F18" s="19">
        <v>29</v>
      </c>
      <c r="G18" s="19">
        <v>33</v>
      </c>
      <c r="H18" s="19">
        <v>19</v>
      </c>
      <c r="I18" s="19">
        <v>41</v>
      </c>
      <c r="J18" s="19">
        <v>15</v>
      </c>
      <c r="K18" s="19">
        <v>40</v>
      </c>
      <c r="L18" s="19">
        <v>19</v>
      </c>
      <c r="M18" s="19">
        <v>37</v>
      </c>
      <c r="N18" s="19"/>
      <c r="O18" s="19"/>
      <c r="P18" s="21"/>
      <c r="Q18" s="21"/>
      <c r="R18" s="21"/>
      <c r="S18" s="21"/>
      <c r="T18" s="21"/>
      <c r="U18" s="21"/>
      <c r="V18" s="21"/>
      <c r="W18" s="21"/>
      <c r="X18" s="19">
        <v>2</v>
      </c>
      <c r="Y18" s="23">
        <v>6</v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5.75" customHeight="1">
      <c r="A19" s="14">
        <v>102</v>
      </c>
      <c r="B19" s="30" t="s">
        <v>24</v>
      </c>
      <c r="C19" s="19">
        <f t="shared" si="0"/>
        <v>138</v>
      </c>
      <c r="D19" s="19">
        <f t="shared" si="1"/>
        <v>31</v>
      </c>
      <c r="E19" s="19">
        <f t="shared" si="1"/>
        <v>107</v>
      </c>
      <c r="F19" s="19">
        <v>13</v>
      </c>
      <c r="G19" s="19">
        <v>19</v>
      </c>
      <c r="H19" s="19">
        <v>8</v>
      </c>
      <c r="I19" s="19">
        <v>25</v>
      </c>
      <c r="J19" s="19">
        <v>3</v>
      </c>
      <c r="K19" s="19">
        <v>31</v>
      </c>
      <c r="L19" s="19">
        <v>5</v>
      </c>
      <c r="M19" s="19">
        <v>30</v>
      </c>
      <c r="N19" s="19"/>
      <c r="O19" s="19"/>
      <c r="P19" s="21"/>
      <c r="Q19" s="21"/>
      <c r="R19" s="21"/>
      <c r="S19" s="21"/>
      <c r="T19" s="21"/>
      <c r="U19" s="21"/>
      <c r="V19" s="21"/>
      <c r="W19" s="21"/>
      <c r="X19" s="19">
        <v>2</v>
      </c>
      <c r="Y19" s="23">
        <v>2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5.75" customHeight="1">
      <c r="A20" s="14">
        <v>102</v>
      </c>
      <c r="B20" s="30" t="s">
        <v>25</v>
      </c>
      <c r="C20" s="19">
        <f t="shared" si="0"/>
        <v>144</v>
      </c>
      <c r="D20" s="19">
        <f t="shared" si="1"/>
        <v>29</v>
      </c>
      <c r="E20" s="19">
        <f t="shared" si="1"/>
        <v>115</v>
      </c>
      <c r="F20" s="19">
        <v>10</v>
      </c>
      <c r="G20" s="19">
        <v>27</v>
      </c>
      <c r="H20" s="19">
        <v>1</v>
      </c>
      <c r="I20" s="19">
        <v>30</v>
      </c>
      <c r="J20" s="19">
        <v>8</v>
      </c>
      <c r="K20" s="19">
        <v>30</v>
      </c>
      <c r="L20" s="19">
        <v>7</v>
      </c>
      <c r="M20" s="19">
        <v>27</v>
      </c>
      <c r="N20" s="19"/>
      <c r="O20" s="19"/>
      <c r="P20" s="21"/>
      <c r="Q20" s="21"/>
      <c r="R20" s="21"/>
      <c r="S20" s="21"/>
      <c r="T20" s="21"/>
      <c r="U20" s="21"/>
      <c r="V20" s="21"/>
      <c r="W20" s="21"/>
      <c r="X20" s="19">
        <v>3</v>
      </c>
      <c r="Y20" s="23">
        <v>1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25" s="3" customFormat="1" ht="15.75" customHeight="1">
      <c r="A21" s="14">
        <v>102</v>
      </c>
      <c r="B21" s="29" t="s">
        <v>55</v>
      </c>
      <c r="C21" s="17">
        <f>SUM(C22:C42)</f>
        <v>656</v>
      </c>
      <c r="D21" s="17">
        <f>SUM(D22:D42)</f>
        <v>233</v>
      </c>
      <c r="E21" s="17">
        <f>SUM(E22:E42)</f>
        <v>423</v>
      </c>
      <c r="F21" s="17">
        <f>SUM(F22:F42)</f>
        <v>92</v>
      </c>
      <c r="G21" s="17">
        <f>SUM(G22:G42)</f>
        <v>123</v>
      </c>
      <c r="H21" s="17">
        <f>SUM(H22:H42)</f>
        <v>57</v>
      </c>
      <c r="I21" s="17">
        <f>SUM(I22:I42)</f>
        <v>135</v>
      </c>
      <c r="J21" s="17">
        <f>SUM(J22:J42)</f>
        <v>47</v>
      </c>
      <c r="K21" s="17">
        <f>SUM(K22:K42)</f>
        <v>105</v>
      </c>
      <c r="L21" s="17">
        <f>SUM(L22:L42)</f>
        <v>37</v>
      </c>
      <c r="M21" s="17">
        <f>SUM(M22:M42)</f>
        <v>60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8"/>
    </row>
    <row r="22" spans="1:57" ht="15.75" customHeight="1">
      <c r="A22" s="14">
        <v>102</v>
      </c>
      <c r="B22" s="31" t="s">
        <v>32</v>
      </c>
      <c r="C22" s="19">
        <f>D22+E22</f>
        <v>35</v>
      </c>
      <c r="D22" s="19">
        <f>F22+H22+J22+L22</f>
        <v>14</v>
      </c>
      <c r="E22" s="19">
        <f>G22+I22+K22+M22</f>
        <v>21</v>
      </c>
      <c r="F22" s="19">
        <v>5</v>
      </c>
      <c r="G22" s="19">
        <v>8</v>
      </c>
      <c r="H22" s="19">
        <v>4</v>
      </c>
      <c r="I22" s="19">
        <v>6</v>
      </c>
      <c r="J22" s="19">
        <v>4</v>
      </c>
      <c r="K22" s="19">
        <v>6</v>
      </c>
      <c r="L22" s="19">
        <v>1</v>
      </c>
      <c r="M22" s="19">
        <v>1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3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5.75" customHeight="1">
      <c r="A23" s="14">
        <v>102</v>
      </c>
      <c r="B23" s="31" t="s">
        <v>65</v>
      </c>
      <c r="C23" s="19">
        <f>D23+E23</f>
        <v>23</v>
      </c>
      <c r="D23" s="19">
        <f aca="true" t="shared" si="2" ref="D23:E42">F23+H23+J23+L23</f>
        <v>3</v>
      </c>
      <c r="E23" s="19">
        <f t="shared" si="2"/>
        <v>20</v>
      </c>
      <c r="F23" s="19">
        <v>1</v>
      </c>
      <c r="G23" s="19">
        <v>6</v>
      </c>
      <c r="H23" s="19">
        <v>2</v>
      </c>
      <c r="I23" s="19">
        <v>7</v>
      </c>
      <c r="J23" s="19">
        <v>0</v>
      </c>
      <c r="K23" s="19">
        <v>7</v>
      </c>
      <c r="L23" s="19">
        <v>0</v>
      </c>
      <c r="M23" s="19">
        <v>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3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5.75" customHeight="1">
      <c r="A24" s="14">
        <v>102</v>
      </c>
      <c r="B24" s="31" t="s">
        <v>29</v>
      </c>
      <c r="C24" s="19">
        <f aca="true" t="shared" si="3" ref="C24:C42">D24+E24</f>
        <v>45</v>
      </c>
      <c r="D24" s="19">
        <f t="shared" si="2"/>
        <v>18</v>
      </c>
      <c r="E24" s="19">
        <f t="shared" si="2"/>
        <v>27</v>
      </c>
      <c r="F24" s="19">
        <v>5</v>
      </c>
      <c r="G24" s="19">
        <v>6</v>
      </c>
      <c r="H24" s="19">
        <v>4</v>
      </c>
      <c r="I24" s="19">
        <v>11</v>
      </c>
      <c r="J24" s="19">
        <v>4</v>
      </c>
      <c r="K24" s="19">
        <v>8</v>
      </c>
      <c r="L24" s="19">
        <v>5</v>
      </c>
      <c r="M24" s="19">
        <v>2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3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5.75" customHeight="1">
      <c r="A25" s="14">
        <v>102</v>
      </c>
      <c r="B25" s="31" t="s">
        <v>66</v>
      </c>
      <c r="C25" s="19">
        <f t="shared" si="3"/>
        <v>28</v>
      </c>
      <c r="D25" s="19">
        <f t="shared" si="2"/>
        <v>5</v>
      </c>
      <c r="E25" s="19">
        <f t="shared" si="2"/>
        <v>23</v>
      </c>
      <c r="F25" s="19">
        <v>2</v>
      </c>
      <c r="G25" s="19">
        <v>7</v>
      </c>
      <c r="H25" s="19">
        <v>0</v>
      </c>
      <c r="I25" s="19">
        <v>7</v>
      </c>
      <c r="J25" s="19">
        <v>2</v>
      </c>
      <c r="K25" s="19">
        <v>5</v>
      </c>
      <c r="L25" s="19">
        <v>1</v>
      </c>
      <c r="M25" s="19">
        <v>4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3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5.75" customHeight="1">
      <c r="A26" s="14">
        <v>102</v>
      </c>
      <c r="B26" s="30" t="s">
        <v>21</v>
      </c>
      <c r="C26" s="19">
        <f t="shared" si="3"/>
        <v>22</v>
      </c>
      <c r="D26" s="19">
        <f t="shared" si="2"/>
        <v>17</v>
      </c>
      <c r="E26" s="19">
        <f t="shared" si="2"/>
        <v>5</v>
      </c>
      <c r="F26" s="19">
        <v>6</v>
      </c>
      <c r="G26" s="19">
        <v>1</v>
      </c>
      <c r="H26" s="19">
        <v>5</v>
      </c>
      <c r="I26" s="19">
        <v>1</v>
      </c>
      <c r="J26" s="19">
        <v>3</v>
      </c>
      <c r="K26" s="19">
        <v>1</v>
      </c>
      <c r="L26" s="19">
        <v>3</v>
      </c>
      <c r="M26" s="19">
        <v>2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3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5.75" customHeight="1">
      <c r="A27" s="14">
        <v>102</v>
      </c>
      <c r="B27" s="30" t="s">
        <v>62</v>
      </c>
      <c r="C27" s="19">
        <f t="shared" si="3"/>
        <v>11</v>
      </c>
      <c r="D27" s="19">
        <f t="shared" si="2"/>
        <v>6</v>
      </c>
      <c r="E27" s="19">
        <f t="shared" si="2"/>
        <v>5</v>
      </c>
      <c r="F27" s="19">
        <v>3</v>
      </c>
      <c r="G27" s="19">
        <v>1</v>
      </c>
      <c r="H27" s="19">
        <v>2</v>
      </c>
      <c r="I27" s="19">
        <v>3</v>
      </c>
      <c r="J27" s="19">
        <v>0</v>
      </c>
      <c r="K27" s="19">
        <v>1</v>
      </c>
      <c r="L27" s="19">
        <v>1</v>
      </c>
      <c r="M27" s="19">
        <v>0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3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5.75" customHeight="1">
      <c r="A28" s="14">
        <v>102</v>
      </c>
      <c r="B28" s="31" t="s">
        <v>27</v>
      </c>
      <c r="C28" s="19">
        <f t="shared" si="3"/>
        <v>24</v>
      </c>
      <c r="D28" s="19">
        <f t="shared" si="2"/>
        <v>4</v>
      </c>
      <c r="E28" s="19">
        <f t="shared" si="2"/>
        <v>20</v>
      </c>
      <c r="F28" s="19">
        <v>2</v>
      </c>
      <c r="G28" s="19">
        <v>10</v>
      </c>
      <c r="H28" s="19">
        <v>2</v>
      </c>
      <c r="I28" s="19">
        <v>6</v>
      </c>
      <c r="J28" s="19">
        <v>0</v>
      </c>
      <c r="K28" s="19">
        <v>4</v>
      </c>
      <c r="L28" s="19">
        <v>0</v>
      </c>
      <c r="M28" s="19">
        <v>0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3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5.75" customHeight="1">
      <c r="A29" s="14">
        <v>102</v>
      </c>
      <c r="B29" s="31" t="s">
        <v>22</v>
      </c>
      <c r="C29" s="19">
        <f t="shared" si="3"/>
        <v>30</v>
      </c>
      <c r="D29" s="19">
        <f t="shared" si="2"/>
        <v>8</v>
      </c>
      <c r="E29" s="19">
        <f t="shared" si="2"/>
        <v>22</v>
      </c>
      <c r="F29" s="19">
        <v>2</v>
      </c>
      <c r="G29" s="19">
        <v>6</v>
      </c>
      <c r="H29" s="19">
        <v>1</v>
      </c>
      <c r="I29" s="19">
        <v>6</v>
      </c>
      <c r="J29" s="19">
        <v>3</v>
      </c>
      <c r="K29" s="19">
        <v>6</v>
      </c>
      <c r="L29" s="19">
        <v>2</v>
      </c>
      <c r="M29" s="19">
        <v>4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3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5.75" customHeight="1">
      <c r="A30" s="14">
        <v>102</v>
      </c>
      <c r="B30" s="31" t="s">
        <v>31</v>
      </c>
      <c r="C30" s="19">
        <f t="shared" si="3"/>
        <v>64</v>
      </c>
      <c r="D30" s="19">
        <f t="shared" si="2"/>
        <v>34</v>
      </c>
      <c r="E30" s="19">
        <f t="shared" si="2"/>
        <v>30</v>
      </c>
      <c r="F30" s="19">
        <v>11</v>
      </c>
      <c r="G30" s="19">
        <v>9</v>
      </c>
      <c r="H30" s="19">
        <v>11</v>
      </c>
      <c r="I30" s="19">
        <v>11</v>
      </c>
      <c r="J30" s="19">
        <v>6</v>
      </c>
      <c r="K30" s="19">
        <v>9</v>
      </c>
      <c r="L30" s="19">
        <v>6</v>
      </c>
      <c r="M30" s="19">
        <v>1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3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5.75" customHeight="1">
      <c r="A31" s="14">
        <v>102</v>
      </c>
      <c r="B31" s="31" t="s">
        <v>30</v>
      </c>
      <c r="C31" s="19">
        <f>D31+E31</f>
        <v>27</v>
      </c>
      <c r="D31" s="19">
        <f t="shared" si="2"/>
        <v>8</v>
      </c>
      <c r="E31" s="19">
        <f t="shared" si="2"/>
        <v>19</v>
      </c>
      <c r="F31" s="19">
        <v>4</v>
      </c>
      <c r="G31" s="19">
        <v>7</v>
      </c>
      <c r="H31" s="19">
        <v>2</v>
      </c>
      <c r="I31" s="19">
        <v>9</v>
      </c>
      <c r="J31" s="19">
        <v>1</v>
      </c>
      <c r="K31" s="19">
        <v>1</v>
      </c>
      <c r="L31" s="19">
        <v>1</v>
      </c>
      <c r="M31" s="19">
        <v>2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3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5.75" customHeight="1">
      <c r="A32" s="14">
        <v>102</v>
      </c>
      <c r="B32" s="30" t="s">
        <v>28</v>
      </c>
      <c r="C32" s="19">
        <f>D32+E32</f>
        <v>35</v>
      </c>
      <c r="D32" s="19">
        <f t="shared" si="2"/>
        <v>17</v>
      </c>
      <c r="E32" s="19">
        <f t="shared" si="2"/>
        <v>18</v>
      </c>
      <c r="F32" s="19">
        <v>6</v>
      </c>
      <c r="G32" s="19">
        <v>4</v>
      </c>
      <c r="H32" s="19">
        <v>4</v>
      </c>
      <c r="I32" s="19">
        <v>3</v>
      </c>
      <c r="J32" s="19">
        <v>3</v>
      </c>
      <c r="K32" s="19">
        <v>5</v>
      </c>
      <c r="L32" s="19">
        <v>4</v>
      </c>
      <c r="M32" s="19">
        <v>6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3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5.75" customHeight="1">
      <c r="A33" s="14">
        <v>102</v>
      </c>
      <c r="B33" s="30" t="s">
        <v>64</v>
      </c>
      <c r="C33" s="19">
        <f>D33+E33</f>
        <v>48</v>
      </c>
      <c r="D33" s="19">
        <f t="shared" si="2"/>
        <v>18</v>
      </c>
      <c r="E33" s="19">
        <f t="shared" si="2"/>
        <v>30</v>
      </c>
      <c r="F33" s="19">
        <v>6</v>
      </c>
      <c r="G33" s="19">
        <v>7</v>
      </c>
      <c r="H33" s="19">
        <v>4</v>
      </c>
      <c r="I33" s="19">
        <v>11</v>
      </c>
      <c r="J33" s="19">
        <v>5</v>
      </c>
      <c r="K33" s="19">
        <v>5</v>
      </c>
      <c r="L33" s="19">
        <v>3</v>
      </c>
      <c r="M33" s="19">
        <v>7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3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5.75" customHeight="1">
      <c r="A34" s="14">
        <v>102</v>
      </c>
      <c r="B34" s="31" t="s">
        <v>26</v>
      </c>
      <c r="C34" s="19">
        <f t="shared" si="3"/>
        <v>39</v>
      </c>
      <c r="D34" s="19">
        <f t="shared" si="2"/>
        <v>24</v>
      </c>
      <c r="E34" s="19">
        <f t="shared" si="2"/>
        <v>15</v>
      </c>
      <c r="F34" s="19">
        <v>12</v>
      </c>
      <c r="G34" s="19">
        <v>2</v>
      </c>
      <c r="H34" s="19">
        <v>7</v>
      </c>
      <c r="I34" s="19">
        <v>2</v>
      </c>
      <c r="J34" s="19">
        <v>5</v>
      </c>
      <c r="K34" s="19">
        <v>3</v>
      </c>
      <c r="L34" s="19">
        <v>0</v>
      </c>
      <c r="M34" s="19">
        <v>8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3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5.75" customHeight="1">
      <c r="A35" s="14">
        <v>102</v>
      </c>
      <c r="B35" s="30" t="s">
        <v>63</v>
      </c>
      <c r="C35" s="19">
        <f>D35+E35</f>
        <v>30</v>
      </c>
      <c r="D35" s="19">
        <f t="shared" si="2"/>
        <v>13</v>
      </c>
      <c r="E35" s="19">
        <f t="shared" si="2"/>
        <v>17</v>
      </c>
      <c r="F35" s="19">
        <v>3</v>
      </c>
      <c r="G35" s="19">
        <v>5</v>
      </c>
      <c r="H35" s="19">
        <v>4</v>
      </c>
      <c r="I35" s="19">
        <v>5</v>
      </c>
      <c r="J35" s="19">
        <v>4</v>
      </c>
      <c r="K35" s="19">
        <v>7</v>
      </c>
      <c r="L35" s="19">
        <v>2</v>
      </c>
      <c r="M35" s="19">
        <v>0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3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5.75" customHeight="1">
      <c r="A36" s="14">
        <v>102</v>
      </c>
      <c r="B36" s="31" t="s">
        <v>67</v>
      </c>
      <c r="C36" s="19">
        <f>D36+E36</f>
        <v>33</v>
      </c>
      <c r="D36" s="19">
        <f t="shared" si="2"/>
        <v>6</v>
      </c>
      <c r="E36" s="19">
        <f t="shared" si="2"/>
        <v>27</v>
      </c>
      <c r="F36" s="19">
        <v>2</v>
      </c>
      <c r="G36" s="19">
        <v>8</v>
      </c>
      <c r="H36" s="19">
        <v>1</v>
      </c>
      <c r="I36" s="19">
        <v>8</v>
      </c>
      <c r="J36" s="19">
        <v>0</v>
      </c>
      <c r="K36" s="19">
        <v>8</v>
      </c>
      <c r="L36" s="19">
        <v>3</v>
      </c>
      <c r="M36" s="19">
        <v>3</v>
      </c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3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5.75" customHeight="1">
      <c r="A37" s="14">
        <v>102</v>
      </c>
      <c r="B37" s="31" t="s">
        <v>33</v>
      </c>
      <c r="C37" s="19">
        <f t="shared" si="3"/>
        <v>39</v>
      </c>
      <c r="D37" s="19">
        <f t="shared" si="2"/>
        <v>11</v>
      </c>
      <c r="E37" s="19">
        <f t="shared" si="2"/>
        <v>28</v>
      </c>
      <c r="F37" s="19">
        <v>7</v>
      </c>
      <c r="G37" s="19">
        <v>7</v>
      </c>
      <c r="H37" s="19">
        <v>1</v>
      </c>
      <c r="I37" s="19">
        <v>10</v>
      </c>
      <c r="J37" s="19">
        <v>3</v>
      </c>
      <c r="K37" s="19">
        <v>5</v>
      </c>
      <c r="L37" s="19">
        <v>0</v>
      </c>
      <c r="M37" s="19">
        <v>6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3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5.75" customHeight="1">
      <c r="A38" s="14">
        <v>102</v>
      </c>
      <c r="B38" s="31" t="s">
        <v>24</v>
      </c>
      <c r="C38" s="19">
        <f t="shared" si="3"/>
        <v>40</v>
      </c>
      <c r="D38" s="19">
        <f t="shared" si="2"/>
        <v>13</v>
      </c>
      <c r="E38" s="19">
        <f t="shared" si="2"/>
        <v>27</v>
      </c>
      <c r="F38" s="19">
        <v>6</v>
      </c>
      <c r="G38" s="19">
        <v>10</v>
      </c>
      <c r="H38" s="19">
        <v>0</v>
      </c>
      <c r="I38" s="19">
        <v>10</v>
      </c>
      <c r="J38" s="19">
        <v>3</v>
      </c>
      <c r="K38" s="19">
        <v>7</v>
      </c>
      <c r="L38" s="19">
        <v>4</v>
      </c>
      <c r="M38" s="19">
        <v>0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3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5.75" customHeight="1">
      <c r="A39" s="14">
        <v>102</v>
      </c>
      <c r="B39" s="31" t="s">
        <v>34</v>
      </c>
      <c r="C39" s="19">
        <f t="shared" si="3"/>
        <v>27</v>
      </c>
      <c r="D39" s="19">
        <f t="shared" si="2"/>
        <v>2</v>
      </c>
      <c r="E39" s="19">
        <f t="shared" si="2"/>
        <v>25</v>
      </c>
      <c r="F39" s="19">
        <v>1</v>
      </c>
      <c r="G39" s="19">
        <v>6</v>
      </c>
      <c r="H39" s="19">
        <v>1</v>
      </c>
      <c r="I39" s="19">
        <v>7</v>
      </c>
      <c r="J39" s="19">
        <v>0</v>
      </c>
      <c r="K39" s="19">
        <v>4</v>
      </c>
      <c r="L39" s="19">
        <v>0</v>
      </c>
      <c r="M39" s="19">
        <v>8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3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5.75" customHeight="1">
      <c r="A40" s="14">
        <v>102</v>
      </c>
      <c r="B40" s="31" t="s">
        <v>68</v>
      </c>
      <c r="C40" s="19">
        <f t="shared" si="3"/>
        <v>20</v>
      </c>
      <c r="D40" s="19">
        <f t="shared" si="2"/>
        <v>1</v>
      </c>
      <c r="E40" s="19">
        <f t="shared" si="2"/>
        <v>19</v>
      </c>
      <c r="F40" s="19">
        <v>0</v>
      </c>
      <c r="G40" s="19">
        <v>6</v>
      </c>
      <c r="H40" s="19">
        <v>1</v>
      </c>
      <c r="I40" s="19">
        <v>4</v>
      </c>
      <c r="J40" s="19">
        <v>0</v>
      </c>
      <c r="K40" s="19">
        <v>6</v>
      </c>
      <c r="L40" s="19">
        <v>0</v>
      </c>
      <c r="M40" s="19">
        <v>3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23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5.75" customHeight="1">
      <c r="A41" s="14">
        <v>102</v>
      </c>
      <c r="B41" s="31" t="s">
        <v>56</v>
      </c>
      <c r="C41" s="19">
        <f t="shared" si="3"/>
        <v>34</v>
      </c>
      <c r="D41" s="19">
        <f t="shared" si="2"/>
        <v>10</v>
      </c>
      <c r="E41" s="19">
        <f t="shared" si="2"/>
        <v>24</v>
      </c>
      <c r="F41" s="19">
        <v>7</v>
      </c>
      <c r="G41" s="19">
        <v>6</v>
      </c>
      <c r="H41" s="19">
        <v>1</v>
      </c>
      <c r="I41" s="19">
        <v>8</v>
      </c>
      <c r="J41" s="19">
        <v>1</v>
      </c>
      <c r="K41" s="19">
        <v>7</v>
      </c>
      <c r="L41" s="19">
        <v>1</v>
      </c>
      <c r="M41" s="19">
        <v>3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3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5.75" customHeight="1">
      <c r="A42" s="14">
        <v>102</v>
      </c>
      <c r="B42" s="31" t="s">
        <v>75</v>
      </c>
      <c r="C42" s="19">
        <f t="shared" si="3"/>
        <v>2</v>
      </c>
      <c r="D42" s="19">
        <f t="shared" si="2"/>
        <v>1</v>
      </c>
      <c r="E42" s="19">
        <f t="shared" si="2"/>
        <v>1</v>
      </c>
      <c r="F42" s="19">
        <v>1</v>
      </c>
      <c r="G42" s="19">
        <v>1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3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5.75" customHeight="1">
      <c r="A43" s="14">
        <v>102</v>
      </c>
      <c r="B43" s="29" t="s">
        <v>57</v>
      </c>
      <c r="C43" s="17">
        <f>SUM(C44:C47)</f>
        <v>65</v>
      </c>
      <c r="D43" s="17">
        <f aca="true" t="shared" si="4" ref="D43:Q43">SUM(D44:D47)</f>
        <v>29</v>
      </c>
      <c r="E43" s="17">
        <f t="shared" si="4"/>
        <v>36</v>
      </c>
      <c r="F43" s="17">
        <f t="shared" si="4"/>
        <v>7</v>
      </c>
      <c r="G43" s="17">
        <f t="shared" si="4"/>
        <v>10</v>
      </c>
      <c r="H43" s="17">
        <f t="shared" si="4"/>
        <v>9</v>
      </c>
      <c r="I43" s="17">
        <f t="shared" si="4"/>
        <v>9</v>
      </c>
      <c r="J43" s="17">
        <f t="shared" si="4"/>
        <v>8</v>
      </c>
      <c r="K43" s="17">
        <f t="shared" si="4"/>
        <v>8</v>
      </c>
      <c r="L43" s="17">
        <f t="shared" si="4"/>
        <v>3</v>
      </c>
      <c r="M43" s="17">
        <f t="shared" si="4"/>
        <v>5</v>
      </c>
      <c r="N43" s="17">
        <f t="shared" si="4"/>
        <v>2</v>
      </c>
      <c r="O43" s="17">
        <f t="shared" si="4"/>
        <v>2</v>
      </c>
      <c r="P43" s="17">
        <f t="shared" si="4"/>
        <v>0</v>
      </c>
      <c r="Q43" s="17">
        <f t="shared" si="4"/>
        <v>1</v>
      </c>
      <c r="R43" s="17"/>
      <c r="S43" s="17"/>
      <c r="T43" s="17"/>
      <c r="U43" s="17"/>
      <c r="V43" s="17">
        <f>SUM(V44:V47)</f>
        <v>0</v>
      </c>
      <c r="W43" s="17">
        <f>SUM(W44:W47)</f>
        <v>1</v>
      </c>
      <c r="X43" s="17"/>
      <c r="Y43" s="18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5.75" customHeight="1">
      <c r="A44" s="14">
        <v>102</v>
      </c>
      <c r="B44" s="31" t="s">
        <v>29</v>
      </c>
      <c r="C44" s="19">
        <f>SUM(D44:E44)</f>
        <v>18</v>
      </c>
      <c r="D44" s="21">
        <f>F44+H44+J44+L44+N44+P44</f>
        <v>13</v>
      </c>
      <c r="E44" s="21">
        <f>G44+I44+K44+M44+O44+Q44</f>
        <v>5</v>
      </c>
      <c r="F44" s="19">
        <v>4</v>
      </c>
      <c r="G44" s="19">
        <v>1</v>
      </c>
      <c r="H44" s="19">
        <v>4</v>
      </c>
      <c r="I44" s="19">
        <v>2</v>
      </c>
      <c r="J44" s="19">
        <v>4</v>
      </c>
      <c r="K44" s="19">
        <v>1</v>
      </c>
      <c r="L44" s="19">
        <v>1</v>
      </c>
      <c r="M44" s="19">
        <v>1</v>
      </c>
      <c r="N44" s="19">
        <v>0</v>
      </c>
      <c r="O44" s="19">
        <v>0</v>
      </c>
      <c r="P44" s="19">
        <v>0</v>
      </c>
      <c r="Q44" s="19">
        <v>0</v>
      </c>
      <c r="R44" s="19"/>
      <c r="S44" s="19"/>
      <c r="T44" s="19"/>
      <c r="U44" s="19"/>
      <c r="V44" s="19">
        <v>0</v>
      </c>
      <c r="W44" s="19">
        <v>0</v>
      </c>
      <c r="X44" s="19"/>
      <c r="Y44" s="23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5.75" customHeight="1">
      <c r="A45" s="14">
        <v>102</v>
      </c>
      <c r="B45" s="31" t="s">
        <v>58</v>
      </c>
      <c r="C45" s="19">
        <f>SUM(D45:E45)</f>
        <v>14</v>
      </c>
      <c r="D45" s="21">
        <f>F45+H45+J45+L45+N45+P45</f>
        <v>6</v>
      </c>
      <c r="E45" s="21">
        <f>G45+I45+K45+M45+O45+Q45</f>
        <v>8</v>
      </c>
      <c r="F45" s="19">
        <v>1</v>
      </c>
      <c r="G45" s="19">
        <v>3</v>
      </c>
      <c r="H45" s="19">
        <v>1</v>
      </c>
      <c r="I45" s="19">
        <v>3</v>
      </c>
      <c r="J45" s="19">
        <v>3</v>
      </c>
      <c r="K45" s="19">
        <v>2</v>
      </c>
      <c r="L45" s="19">
        <v>1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/>
      <c r="S45" s="19"/>
      <c r="T45" s="19"/>
      <c r="U45" s="19"/>
      <c r="V45" s="19">
        <v>0</v>
      </c>
      <c r="W45" s="19">
        <v>0</v>
      </c>
      <c r="X45" s="19"/>
      <c r="Y45" s="23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5.75" customHeight="1">
      <c r="A46" s="14">
        <v>102</v>
      </c>
      <c r="B46" s="31" t="s">
        <v>56</v>
      </c>
      <c r="C46" s="19">
        <f>SUM(D46:E46)</f>
        <v>27</v>
      </c>
      <c r="D46" s="21">
        <f>F46+H46+J46+L46+N46+P46+V46</f>
        <v>6</v>
      </c>
      <c r="E46" s="21">
        <f>G46+I46+K46+M46+O46+Q46+W46</f>
        <v>21</v>
      </c>
      <c r="F46" s="19">
        <v>0</v>
      </c>
      <c r="G46" s="19">
        <v>5</v>
      </c>
      <c r="H46" s="19">
        <v>2</v>
      </c>
      <c r="I46" s="19">
        <v>3</v>
      </c>
      <c r="J46" s="19">
        <v>1</v>
      </c>
      <c r="K46" s="19">
        <v>5</v>
      </c>
      <c r="L46" s="19">
        <v>1</v>
      </c>
      <c r="M46" s="19">
        <v>4</v>
      </c>
      <c r="N46" s="19">
        <v>2</v>
      </c>
      <c r="O46" s="19">
        <v>2</v>
      </c>
      <c r="P46" s="19">
        <v>0</v>
      </c>
      <c r="Q46" s="19">
        <v>1</v>
      </c>
      <c r="R46" s="19"/>
      <c r="S46" s="19"/>
      <c r="T46" s="19"/>
      <c r="U46" s="19"/>
      <c r="V46" s="19">
        <v>0</v>
      </c>
      <c r="W46" s="19">
        <v>1</v>
      </c>
      <c r="X46" s="19"/>
      <c r="Y46" s="23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5.75" customHeight="1">
      <c r="A47" s="14">
        <v>102</v>
      </c>
      <c r="B47" s="31" t="s">
        <v>74</v>
      </c>
      <c r="C47" s="19">
        <f>SUM(D47:E47)</f>
        <v>6</v>
      </c>
      <c r="D47" s="21">
        <f>F47+H47+J47+L47+N47+P47+V47</f>
        <v>4</v>
      </c>
      <c r="E47" s="21">
        <f>G47+I47+K47+M47+O47+Q47+W47</f>
        <v>2</v>
      </c>
      <c r="F47" s="19">
        <v>2</v>
      </c>
      <c r="G47" s="19">
        <v>1</v>
      </c>
      <c r="H47" s="19">
        <v>2</v>
      </c>
      <c r="I47" s="19">
        <v>1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/>
      <c r="S47" s="19"/>
      <c r="T47" s="19"/>
      <c r="U47" s="19"/>
      <c r="V47" s="19">
        <v>0</v>
      </c>
      <c r="W47" s="19">
        <v>0</v>
      </c>
      <c r="X47" s="19"/>
      <c r="Y47" s="23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5.75" customHeight="1">
      <c r="A48" s="14">
        <v>102</v>
      </c>
      <c r="B48" s="29" t="s">
        <v>59</v>
      </c>
      <c r="C48" s="17">
        <f>SUM(C49:C59)</f>
        <v>1537</v>
      </c>
      <c r="D48" s="17">
        <f>SUM(D49:D59)</f>
        <v>475</v>
      </c>
      <c r="E48" s="17">
        <f>SUM(E49:E59)</f>
        <v>1062</v>
      </c>
      <c r="F48" s="17">
        <f>SUM(F49:F59)</f>
        <v>133</v>
      </c>
      <c r="G48" s="17">
        <f>SUM(G49:G59)</f>
        <v>243</v>
      </c>
      <c r="H48" s="17">
        <f>SUM(H49:H59)</f>
        <v>106</v>
      </c>
      <c r="I48" s="17">
        <f>SUM(I49:I59)</f>
        <v>264</v>
      </c>
      <c r="J48" s="17">
        <f>SUM(J49:J59)</f>
        <v>101</v>
      </c>
      <c r="K48" s="17">
        <f>SUM(K49:K59)</f>
        <v>258</v>
      </c>
      <c r="L48" s="17">
        <f>SUM(L49:L59)</f>
        <v>95</v>
      </c>
      <c r="M48" s="17">
        <f>SUM(M49:M59)</f>
        <v>234</v>
      </c>
      <c r="N48" s="17"/>
      <c r="O48" s="17"/>
      <c r="P48" s="17" t="s">
        <v>53</v>
      </c>
      <c r="Q48" s="17" t="s">
        <v>53</v>
      </c>
      <c r="R48" s="17"/>
      <c r="S48" s="17"/>
      <c r="T48" s="17"/>
      <c r="U48" s="17"/>
      <c r="V48" s="17"/>
      <c r="W48" s="17"/>
      <c r="X48" s="17">
        <f>SUM(X49:X59)</f>
        <v>40</v>
      </c>
      <c r="Y48" s="18">
        <f>SUM(Y49:Y59)</f>
        <v>63</v>
      </c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5.75" customHeight="1">
      <c r="A49" s="14">
        <v>102</v>
      </c>
      <c r="B49" s="30" t="s">
        <v>20</v>
      </c>
      <c r="C49" s="21">
        <f>SUM(D49:E49)</f>
        <v>134</v>
      </c>
      <c r="D49" s="21">
        <f aca="true" t="shared" si="5" ref="D49:E59">F49+H49+J49+L49+X49</f>
        <v>61</v>
      </c>
      <c r="E49" s="21">
        <f t="shared" si="5"/>
        <v>73</v>
      </c>
      <c r="F49" s="19">
        <v>14</v>
      </c>
      <c r="G49" s="19">
        <v>18</v>
      </c>
      <c r="H49" s="19">
        <v>12</v>
      </c>
      <c r="I49" s="19">
        <v>16</v>
      </c>
      <c r="J49" s="19">
        <v>13</v>
      </c>
      <c r="K49" s="19">
        <v>18</v>
      </c>
      <c r="L49" s="19">
        <v>11</v>
      </c>
      <c r="M49" s="19">
        <v>17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>
        <v>11</v>
      </c>
      <c r="Y49" s="23">
        <v>4</v>
      </c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5.75" customHeight="1">
      <c r="A50" s="14">
        <v>102</v>
      </c>
      <c r="B50" s="30" t="s">
        <v>29</v>
      </c>
      <c r="C50" s="21">
        <f aca="true" t="shared" si="6" ref="C50:C59">SUM(D50:E50)</f>
        <v>121</v>
      </c>
      <c r="D50" s="21">
        <f t="shared" si="5"/>
        <v>38</v>
      </c>
      <c r="E50" s="21">
        <f t="shared" si="5"/>
        <v>83</v>
      </c>
      <c r="F50" s="19">
        <v>8</v>
      </c>
      <c r="G50" s="19">
        <v>21</v>
      </c>
      <c r="H50" s="19">
        <v>12</v>
      </c>
      <c r="I50" s="19">
        <v>16</v>
      </c>
      <c r="J50" s="19">
        <v>10</v>
      </c>
      <c r="K50" s="19">
        <v>23</v>
      </c>
      <c r="L50" s="19">
        <v>5</v>
      </c>
      <c r="M50" s="19">
        <v>19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>
        <v>3</v>
      </c>
      <c r="Y50" s="23">
        <v>4</v>
      </c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5.75" customHeight="1">
      <c r="A51" s="14">
        <v>102</v>
      </c>
      <c r="B51" s="30" t="s">
        <v>69</v>
      </c>
      <c r="C51" s="21">
        <f t="shared" si="6"/>
        <v>140</v>
      </c>
      <c r="D51" s="21">
        <f t="shared" si="5"/>
        <v>23</v>
      </c>
      <c r="E51" s="21">
        <f t="shared" si="5"/>
        <v>117</v>
      </c>
      <c r="F51" s="19">
        <v>9</v>
      </c>
      <c r="G51" s="19">
        <v>24</v>
      </c>
      <c r="H51" s="19">
        <v>4</v>
      </c>
      <c r="I51" s="19">
        <v>31</v>
      </c>
      <c r="J51" s="19">
        <v>3</v>
      </c>
      <c r="K51" s="19">
        <v>34</v>
      </c>
      <c r="L51" s="19">
        <v>7</v>
      </c>
      <c r="M51" s="19">
        <v>28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>
        <v>0</v>
      </c>
      <c r="Y51" s="23">
        <v>0</v>
      </c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5.75" customHeight="1">
      <c r="A52" s="14">
        <v>102</v>
      </c>
      <c r="B52" s="30" t="s">
        <v>22</v>
      </c>
      <c r="C52" s="21">
        <f t="shared" si="6"/>
        <v>144</v>
      </c>
      <c r="D52" s="21">
        <f t="shared" si="5"/>
        <v>34</v>
      </c>
      <c r="E52" s="21">
        <f t="shared" si="5"/>
        <v>110</v>
      </c>
      <c r="F52" s="19">
        <v>10</v>
      </c>
      <c r="G52" s="19">
        <v>25</v>
      </c>
      <c r="H52" s="19">
        <v>8</v>
      </c>
      <c r="I52" s="19">
        <v>28</v>
      </c>
      <c r="J52" s="19">
        <v>8</v>
      </c>
      <c r="K52" s="19">
        <v>21</v>
      </c>
      <c r="L52" s="19">
        <v>5</v>
      </c>
      <c r="M52" s="19">
        <v>28</v>
      </c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>
        <v>3</v>
      </c>
      <c r="Y52" s="23">
        <v>8</v>
      </c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5.75" customHeight="1">
      <c r="A53" s="14">
        <v>102</v>
      </c>
      <c r="B53" s="30" t="s">
        <v>30</v>
      </c>
      <c r="C53" s="21">
        <f>SUM(D53:E53)</f>
        <v>150</v>
      </c>
      <c r="D53" s="21">
        <f t="shared" si="5"/>
        <v>37</v>
      </c>
      <c r="E53" s="21">
        <f t="shared" si="5"/>
        <v>113</v>
      </c>
      <c r="F53" s="19">
        <v>13</v>
      </c>
      <c r="G53" s="19">
        <v>27</v>
      </c>
      <c r="H53" s="19">
        <v>9</v>
      </c>
      <c r="I53" s="19">
        <v>29</v>
      </c>
      <c r="J53" s="19">
        <v>7</v>
      </c>
      <c r="K53" s="19">
        <v>31</v>
      </c>
      <c r="L53" s="19">
        <v>7</v>
      </c>
      <c r="M53" s="19">
        <v>21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>
        <v>1</v>
      </c>
      <c r="Y53" s="23">
        <v>5</v>
      </c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5.75" customHeight="1">
      <c r="A54" s="14">
        <v>102</v>
      </c>
      <c r="B54" s="30" t="s">
        <v>28</v>
      </c>
      <c r="C54" s="21">
        <f>SUM(D54:E54)</f>
        <v>140</v>
      </c>
      <c r="D54" s="21">
        <f t="shared" si="5"/>
        <v>45</v>
      </c>
      <c r="E54" s="21">
        <f t="shared" si="5"/>
        <v>95</v>
      </c>
      <c r="F54" s="19">
        <v>14</v>
      </c>
      <c r="G54" s="19">
        <v>23</v>
      </c>
      <c r="H54" s="19">
        <v>15</v>
      </c>
      <c r="I54" s="19">
        <v>18</v>
      </c>
      <c r="J54" s="19">
        <v>5</v>
      </c>
      <c r="K54" s="19">
        <v>30</v>
      </c>
      <c r="L54" s="19">
        <v>10</v>
      </c>
      <c r="M54" s="19">
        <v>22</v>
      </c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>
        <v>1</v>
      </c>
      <c r="Y54" s="23">
        <v>2</v>
      </c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5.75" customHeight="1">
      <c r="A55" s="14">
        <v>102</v>
      </c>
      <c r="B55" s="30" t="s">
        <v>26</v>
      </c>
      <c r="C55" s="21">
        <f t="shared" si="6"/>
        <v>119</v>
      </c>
      <c r="D55" s="21">
        <f t="shared" si="5"/>
        <v>53</v>
      </c>
      <c r="E55" s="21">
        <f t="shared" si="5"/>
        <v>66</v>
      </c>
      <c r="F55" s="19">
        <v>16</v>
      </c>
      <c r="G55" s="19">
        <v>14</v>
      </c>
      <c r="H55" s="19">
        <v>9</v>
      </c>
      <c r="I55" s="19">
        <v>21</v>
      </c>
      <c r="J55" s="19">
        <v>10</v>
      </c>
      <c r="K55" s="19">
        <v>13</v>
      </c>
      <c r="L55" s="19">
        <v>13</v>
      </c>
      <c r="M55" s="19">
        <v>8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>
        <v>5</v>
      </c>
      <c r="Y55" s="23">
        <v>10</v>
      </c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5.75" customHeight="1">
      <c r="A56" s="14">
        <v>102</v>
      </c>
      <c r="B56" s="30" t="s">
        <v>63</v>
      </c>
      <c r="C56" s="21">
        <f>SUM(D56:E56)</f>
        <v>178</v>
      </c>
      <c r="D56" s="21">
        <f t="shared" si="5"/>
        <v>71</v>
      </c>
      <c r="E56" s="21">
        <f t="shared" si="5"/>
        <v>107</v>
      </c>
      <c r="F56" s="19">
        <v>18</v>
      </c>
      <c r="G56" s="19">
        <v>24</v>
      </c>
      <c r="H56" s="19">
        <v>12</v>
      </c>
      <c r="I56" s="19">
        <v>30</v>
      </c>
      <c r="J56" s="19">
        <v>14</v>
      </c>
      <c r="K56" s="19">
        <v>21</v>
      </c>
      <c r="L56" s="19">
        <v>18</v>
      </c>
      <c r="M56" s="19">
        <v>21</v>
      </c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>
        <v>9</v>
      </c>
      <c r="Y56" s="23">
        <v>11</v>
      </c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5.75" customHeight="1">
      <c r="A57" s="14">
        <v>102</v>
      </c>
      <c r="B57" s="30" t="s">
        <v>70</v>
      </c>
      <c r="C57" s="21">
        <f t="shared" si="6"/>
        <v>118</v>
      </c>
      <c r="D57" s="21">
        <f t="shared" si="5"/>
        <v>44</v>
      </c>
      <c r="E57" s="21">
        <f t="shared" si="5"/>
        <v>74</v>
      </c>
      <c r="F57" s="19">
        <v>13</v>
      </c>
      <c r="G57" s="19">
        <v>17</v>
      </c>
      <c r="H57" s="19">
        <v>9</v>
      </c>
      <c r="I57" s="19">
        <v>22</v>
      </c>
      <c r="J57" s="19">
        <v>10</v>
      </c>
      <c r="K57" s="19">
        <v>17</v>
      </c>
      <c r="L57" s="19">
        <v>9</v>
      </c>
      <c r="M57" s="19">
        <v>14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>
        <v>3</v>
      </c>
      <c r="Y57" s="23">
        <v>4</v>
      </c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5.75" customHeight="1">
      <c r="A58" s="14">
        <v>102</v>
      </c>
      <c r="B58" s="30" t="s">
        <v>24</v>
      </c>
      <c r="C58" s="21">
        <f t="shared" si="6"/>
        <v>141</v>
      </c>
      <c r="D58" s="21">
        <f t="shared" si="5"/>
        <v>43</v>
      </c>
      <c r="E58" s="21">
        <f t="shared" si="5"/>
        <v>98</v>
      </c>
      <c r="F58" s="19">
        <v>9</v>
      </c>
      <c r="G58" s="19">
        <v>19</v>
      </c>
      <c r="H58" s="19">
        <v>13</v>
      </c>
      <c r="I58" s="19">
        <v>20</v>
      </c>
      <c r="J58" s="19">
        <v>10</v>
      </c>
      <c r="K58" s="19">
        <v>26</v>
      </c>
      <c r="L58" s="19">
        <v>8</v>
      </c>
      <c r="M58" s="19">
        <v>26</v>
      </c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>
        <v>3</v>
      </c>
      <c r="Y58" s="23">
        <v>7</v>
      </c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5.75" customHeight="1">
      <c r="A59" s="14">
        <v>102</v>
      </c>
      <c r="B59" s="30" t="s">
        <v>25</v>
      </c>
      <c r="C59" s="21">
        <f t="shared" si="6"/>
        <v>152</v>
      </c>
      <c r="D59" s="21">
        <f t="shared" si="5"/>
        <v>26</v>
      </c>
      <c r="E59" s="21">
        <f t="shared" si="5"/>
        <v>126</v>
      </c>
      <c r="F59" s="19">
        <v>9</v>
      </c>
      <c r="G59" s="19">
        <v>31</v>
      </c>
      <c r="H59" s="19">
        <v>3</v>
      </c>
      <c r="I59" s="19">
        <v>33</v>
      </c>
      <c r="J59" s="19">
        <v>11</v>
      </c>
      <c r="K59" s="19">
        <v>24</v>
      </c>
      <c r="L59" s="19">
        <v>2</v>
      </c>
      <c r="M59" s="19">
        <v>30</v>
      </c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>
        <v>1</v>
      </c>
      <c r="Y59" s="23">
        <v>8</v>
      </c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5.75" customHeight="1">
      <c r="A60" s="14">
        <v>102</v>
      </c>
      <c r="B60" s="29" t="s">
        <v>60</v>
      </c>
      <c r="C60" s="17">
        <f>SUM(C61:C65)</f>
        <v>293</v>
      </c>
      <c r="D60" s="17">
        <f>SUM(D61:D65)</f>
        <v>69</v>
      </c>
      <c r="E60" s="17">
        <f>SUM(E61:E65)</f>
        <v>224</v>
      </c>
      <c r="F60" s="17">
        <f>SUM(F61:F65)</f>
        <v>26</v>
      </c>
      <c r="G60" s="17">
        <f>SUM(G61:G65)</f>
        <v>103</v>
      </c>
      <c r="H60" s="17">
        <f>SUM(H61:H65)</f>
        <v>37</v>
      </c>
      <c r="I60" s="17">
        <f>SUM(I61:I65)</f>
        <v>106</v>
      </c>
      <c r="J60" s="17" t="s">
        <v>53</v>
      </c>
      <c r="K60" s="17" t="s">
        <v>53</v>
      </c>
      <c r="L60" s="17" t="s">
        <v>53</v>
      </c>
      <c r="M60" s="17" t="s">
        <v>53</v>
      </c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>
        <f>SUM(X61:X65)</f>
        <v>6</v>
      </c>
      <c r="Y60" s="18">
        <f>SUM(Y61:Y65)</f>
        <v>15</v>
      </c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5.75" customHeight="1">
      <c r="A61" s="14">
        <v>102</v>
      </c>
      <c r="B61" s="30" t="s">
        <v>20</v>
      </c>
      <c r="C61" s="21">
        <f>SUM(D61:E61)</f>
        <v>74</v>
      </c>
      <c r="D61" s="21">
        <f aca="true" t="shared" si="7" ref="D61:E65">F61+H61+X61</f>
        <v>17</v>
      </c>
      <c r="E61" s="21">
        <f t="shared" si="7"/>
        <v>57</v>
      </c>
      <c r="F61" s="19">
        <v>8</v>
      </c>
      <c r="G61" s="19">
        <v>27</v>
      </c>
      <c r="H61" s="19">
        <v>6</v>
      </c>
      <c r="I61" s="19">
        <v>25</v>
      </c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>
        <v>3</v>
      </c>
      <c r="Y61" s="23">
        <v>5</v>
      </c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5.75" customHeight="1">
      <c r="A62" s="14">
        <v>102</v>
      </c>
      <c r="B62" s="30" t="s">
        <v>29</v>
      </c>
      <c r="C62" s="21">
        <f>SUM(D62:E62)</f>
        <v>59</v>
      </c>
      <c r="D62" s="21">
        <f t="shared" si="7"/>
        <v>8</v>
      </c>
      <c r="E62" s="21">
        <f t="shared" si="7"/>
        <v>51</v>
      </c>
      <c r="F62" s="19">
        <v>3</v>
      </c>
      <c r="G62" s="19">
        <v>23</v>
      </c>
      <c r="H62" s="19">
        <v>5</v>
      </c>
      <c r="I62" s="19">
        <v>23</v>
      </c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>
        <v>0</v>
      </c>
      <c r="Y62" s="23">
        <v>5</v>
      </c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5.75" customHeight="1">
      <c r="A63" s="14">
        <v>102</v>
      </c>
      <c r="B63" s="30" t="s">
        <v>27</v>
      </c>
      <c r="C63" s="21">
        <f>SUM(D63:E63)</f>
        <v>69</v>
      </c>
      <c r="D63" s="21">
        <f t="shared" si="7"/>
        <v>19</v>
      </c>
      <c r="E63" s="21">
        <f t="shared" si="7"/>
        <v>50</v>
      </c>
      <c r="F63" s="19">
        <v>9</v>
      </c>
      <c r="G63" s="19">
        <v>27</v>
      </c>
      <c r="H63" s="19">
        <v>9</v>
      </c>
      <c r="I63" s="19">
        <v>23</v>
      </c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>
        <v>1</v>
      </c>
      <c r="Y63" s="23">
        <v>0</v>
      </c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5.75" customHeight="1">
      <c r="A64" s="14">
        <v>102</v>
      </c>
      <c r="B64" s="30" t="s">
        <v>22</v>
      </c>
      <c r="C64" s="21">
        <f>SUM(D64:E64)</f>
        <v>46</v>
      </c>
      <c r="D64" s="21">
        <f t="shared" si="7"/>
        <v>12</v>
      </c>
      <c r="E64" s="21">
        <f t="shared" si="7"/>
        <v>34</v>
      </c>
      <c r="F64" s="19">
        <v>3</v>
      </c>
      <c r="G64" s="19">
        <v>12</v>
      </c>
      <c r="H64" s="19">
        <v>8</v>
      </c>
      <c r="I64" s="19">
        <v>18</v>
      </c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>
        <v>1</v>
      </c>
      <c r="Y64" s="23">
        <v>4</v>
      </c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5.75" customHeight="1">
      <c r="A65" s="14">
        <v>102</v>
      </c>
      <c r="B65" s="30" t="s">
        <v>28</v>
      </c>
      <c r="C65" s="21">
        <f>SUM(D65:E65)</f>
        <v>45</v>
      </c>
      <c r="D65" s="21">
        <f t="shared" si="7"/>
        <v>13</v>
      </c>
      <c r="E65" s="21">
        <f t="shared" si="7"/>
        <v>32</v>
      </c>
      <c r="F65" s="19">
        <v>3</v>
      </c>
      <c r="G65" s="19">
        <v>14</v>
      </c>
      <c r="H65" s="19">
        <v>9</v>
      </c>
      <c r="I65" s="19">
        <v>17</v>
      </c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>
        <v>1</v>
      </c>
      <c r="Y65" s="23">
        <v>1</v>
      </c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5.75" customHeight="1">
      <c r="A66" s="14">
        <v>102</v>
      </c>
      <c r="B66" s="29" t="s">
        <v>61</v>
      </c>
      <c r="C66" s="17">
        <f>SUM(C67:C81)</f>
        <v>351</v>
      </c>
      <c r="D66" s="17">
        <f>SUM(D67:D81)</f>
        <v>113</v>
      </c>
      <c r="E66" s="17">
        <f>SUM(E67:E81)</f>
        <v>238</v>
      </c>
      <c r="F66" s="17">
        <f>SUM(F67:F81)</f>
        <v>26</v>
      </c>
      <c r="G66" s="17">
        <f>SUM(G67:G81)</f>
        <v>62</v>
      </c>
      <c r="H66" s="17">
        <f>SUM(H67:H81)</f>
        <v>36</v>
      </c>
      <c r="I66" s="17">
        <f>SUM(I67:I81)</f>
        <v>75</v>
      </c>
      <c r="J66" s="17">
        <f>SUM(J67:J81)</f>
        <v>24</v>
      </c>
      <c r="K66" s="17">
        <f>SUM(K67:K81)</f>
        <v>47</v>
      </c>
      <c r="L66" s="17">
        <f>SUM(L67:L81)</f>
        <v>16</v>
      </c>
      <c r="M66" s="17">
        <f>SUM(M67:M81)</f>
        <v>32</v>
      </c>
      <c r="N66" s="17">
        <f>SUM(N67:N81)</f>
        <v>8</v>
      </c>
      <c r="O66" s="17">
        <f>SUM(O67:O81)</f>
        <v>17</v>
      </c>
      <c r="P66" s="17">
        <f>SUM(P67:P81)</f>
        <v>3</v>
      </c>
      <c r="Q66" s="17">
        <f>SUM(Q67:Q81)</f>
        <v>5</v>
      </c>
      <c r="R66" s="24" t="s">
        <v>35</v>
      </c>
      <c r="S66" s="24" t="s">
        <v>19</v>
      </c>
      <c r="T66" s="24" t="s">
        <v>19</v>
      </c>
      <c r="U66" s="24" t="s">
        <v>19</v>
      </c>
      <c r="V66" s="24"/>
      <c r="W66" s="24"/>
      <c r="X66" s="17"/>
      <c r="Y66" s="18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5.75" customHeight="1">
      <c r="A67" s="14">
        <v>102</v>
      </c>
      <c r="B67" s="30" t="s">
        <v>71</v>
      </c>
      <c r="C67" s="21">
        <f aca="true" t="shared" si="8" ref="C67:C81">SUM(D67:E67)</f>
        <v>31</v>
      </c>
      <c r="D67" s="21">
        <f>F67+H67+J67+L67+N67+P67</f>
        <v>11</v>
      </c>
      <c r="E67" s="21">
        <f>G67+I67+K67+M67+O67+Q67</f>
        <v>20</v>
      </c>
      <c r="F67" s="19">
        <v>3</v>
      </c>
      <c r="G67" s="19">
        <v>6</v>
      </c>
      <c r="H67" s="19">
        <v>2</v>
      </c>
      <c r="I67" s="19">
        <v>3</v>
      </c>
      <c r="J67" s="19">
        <v>4</v>
      </c>
      <c r="K67" s="19">
        <v>6</v>
      </c>
      <c r="L67" s="19">
        <v>1</v>
      </c>
      <c r="M67" s="19">
        <v>3</v>
      </c>
      <c r="N67" s="19">
        <v>0</v>
      </c>
      <c r="O67" s="19">
        <v>2</v>
      </c>
      <c r="P67" s="19">
        <v>1</v>
      </c>
      <c r="Q67" s="19">
        <v>0</v>
      </c>
      <c r="R67" s="19"/>
      <c r="S67" s="19"/>
      <c r="T67" s="19"/>
      <c r="U67" s="19"/>
      <c r="V67" s="19"/>
      <c r="W67" s="19"/>
      <c r="X67" s="19"/>
      <c r="Y67" s="23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5.75" customHeight="1">
      <c r="A68" s="14">
        <v>102</v>
      </c>
      <c r="B68" s="30" t="s">
        <v>72</v>
      </c>
      <c r="C68" s="21">
        <f t="shared" si="8"/>
        <v>1</v>
      </c>
      <c r="D68" s="21">
        <f aca="true" t="shared" si="9" ref="D68:E81">F68+H68+J68+L68+N68+P68</f>
        <v>0</v>
      </c>
      <c r="E68" s="21">
        <f t="shared" si="9"/>
        <v>1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1</v>
      </c>
      <c r="P68" s="19">
        <v>0</v>
      </c>
      <c r="Q68" s="19">
        <v>0</v>
      </c>
      <c r="R68" s="19"/>
      <c r="S68" s="19"/>
      <c r="T68" s="19"/>
      <c r="U68" s="19"/>
      <c r="V68" s="19"/>
      <c r="W68" s="19"/>
      <c r="X68" s="19"/>
      <c r="Y68" s="23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5.75" customHeight="1">
      <c r="A69" s="14">
        <v>102</v>
      </c>
      <c r="B69" s="30" t="s">
        <v>29</v>
      </c>
      <c r="C69" s="21">
        <f t="shared" si="8"/>
        <v>36</v>
      </c>
      <c r="D69" s="21">
        <f t="shared" si="9"/>
        <v>10</v>
      </c>
      <c r="E69" s="21">
        <f t="shared" si="9"/>
        <v>26</v>
      </c>
      <c r="F69" s="19">
        <v>2</v>
      </c>
      <c r="G69" s="19">
        <v>8</v>
      </c>
      <c r="H69" s="19">
        <v>4</v>
      </c>
      <c r="I69" s="19">
        <v>6</v>
      </c>
      <c r="J69" s="19">
        <v>3</v>
      </c>
      <c r="K69" s="19">
        <v>7</v>
      </c>
      <c r="L69" s="19">
        <v>1</v>
      </c>
      <c r="M69" s="19">
        <v>4</v>
      </c>
      <c r="N69" s="19">
        <v>0</v>
      </c>
      <c r="O69" s="19">
        <v>0</v>
      </c>
      <c r="P69" s="19">
        <v>0</v>
      </c>
      <c r="Q69" s="19">
        <v>1</v>
      </c>
      <c r="R69" s="19"/>
      <c r="S69" s="19"/>
      <c r="T69" s="19"/>
      <c r="U69" s="19"/>
      <c r="V69" s="19"/>
      <c r="W69" s="19"/>
      <c r="X69" s="19"/>
      <c r="Y69" s="23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5.75" customHeight="1">
      <c r="A70" s="14">
        <v>102</v>
      </c>
      <c r="B70" s="31" t="s">
        <v>66</v>
      </c>
      <c r="C70" s="21">
        <f t="shared" si="8"/>
        <v>20</v>
      </c>
      <c r="D70" s="21">
        <f t="shared" si="9"/>
        <v>9</v>
      </c>
      <c r="E70" s="21">
        <f t="shared" si="9"/>
        <v>11</v>
      </c>
      <c r="F70" s="19">
        <v>2</v>
      </c>
      <c r="G70" s="19">
        <v>4</v>
      </c>
      <c r="H70" s="19">
        <v>3</v>
      </c>
      <c r="I70" s="19">
        <v>4</v>
      </c>
      <c r="J70" s="19">
        <v>1</v>
      </c>
      <c r="K70" s="19">
        <v>1</v>
      </c>
      <c r="L70" s="19">
        <v>2</v>
      </c>
      <c r="M70" s="19">
        <v>1</v>
      </c>
      <c r="N70" s="19">
        <v>0</v>
      </c>
      <c r="O70" s="19">
        <v>1</v>
      </c>
      <c r="P70" s="19">
        <v>1</v>
      </c>
      <c r="Q70" s="19">
        <v>0</v>
      </c>
      <c r="R70" s="19"/>
      <c r="S70" s="19"/>
      <c r="T70" s="19"/>
      <c r="U70" s="19"/>
      <c r="V70" s="19"/>
      <c r="W70" s="19"/>
      <c r="X70" s="19"/>
      <c r="Y70" s="23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5.75" customHeight="1">
      <c r="A71" s="14">
        <v>102</v>
      </c>
      <c r="B71" s="31" t="s">
        <v>27</v>
      </c>
      <c r="C71" s="21">
        <f t="shared" si="8"/>
        <v>36</v>
      </c>
      <c r="D71" s="21">
        <f t="shared" si="9"/>
        <v>11</v>
      </c>
      <c r="E71" s="21">
        <f t="shared" si="9"/>
        <v>25</v>
      </c>
      <c r="F71" s="19">
        <v>3</v>
      </c>
      <c r="G71" s="19">
        <v>6</v>
      </c>
      <c r="H71" s="19">
        <v>2</v>
      </c>
      <c r="I71" s="19">
        <v>6</v>
      </c>
      <c r="J71" s="19">
        <v>3</v>
      </c>
      <c r="K71" s="19">
        <v>7</v>
      </c>
      <c r="L71" s="19">
        <v>3</v>
      </c>
      <c r="M71" s="19">
        <v>5</v>
      </c>
      <c r="N71" s="19">
        <v>0</v>
      </c>
      <c r="O71" s="19">
        <v>1</v>
      </c>
      <c r="P71" s="19">
        <v>0</v>
      </c>
      <c r="Q71" s="19">
        <v>0</v>
      </c>
      <c r="R71" s="19"/>
      <c r="S71" s="19"/>
      <c r="T71" s="19"/>
      <c r="U71" s="19"/>
      <c r="V71" s="19"/>
      <c r="W71" s="19"/>
      <c r="X71" s="19"/>
      <c r="Y71" s="23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5.75" customHeight="1">
      <c r="A72" s="14">
        <v>102</v>
      </c>
      <c r="B72" s="31" t="s">
        <v>22</v>
      </c>
      <c r="C72" s="21">
        <f t="shared" si="8"/>
        <v>24</v>
      </c>
      <c r="D72" s="21">
        <f t="shared" si="9"/>
        <v>11</v>
      </c>
      <c r="E72" s="21">
        <f t="shared" si="9"/>
        <v>13</v>
      </c>
      <c r="F72" s="19">
        <v>2</v>
      </c>
      <c r="G72" s="19">
        <v>5</v>
      </c>
      <c r="H72" s="19">
        <v>3</v>
      </c>
      <c r="I72" s="19">
        <v>3</v>
      </c>
      <c r="J72" s="19">
        <v>6</v>
      </c>
      <c r="K72" s="19">
        <v>1</v>
      </c>
      <c r="L72" s="19">
        <v>0</v>
      </c>
      <c r="M72" s="19">
        <v>1</v>
      </c>
      <c r="N72" s="19">
        <v>0</v>
      </c>
      <c r="O72" s="19">
        <v>2</v>
      </c>
      <c r="P72" s="19">
        <v>0</v>
      </c>
      <c r="Q72" s="19">
        <v>1</v>
      </c>
      <c r="R72" s="19"/>
      <c r="S72" s="19"/>
      <c r="T72" s="19"/>
      <c r="U72" s="19"/>
      <c r="V72" s="19"/>
      <c r="W72" s="19"/>
      <c r="X72" s="19"/>
      <c r="Y72" s="23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5.75" customHeight="1">
      <c r="A73" s="14">
        <v>102</v>
      </c>
      <c r="B73" s="31" t="s">
        <v>30</v>
      </c>
      <c r="C73" s="21">
        <f t="shared" si="8"/>
        <v>17</v>
      </c>
      <c r="D73" s="21">
        <f t="shared" si="9"/>
        <v>5</v>
      </c>
      <c r="E73" s="21">
        <f t="shared" si="9"/>
        <v>12</v>
      </c>
      <c r="F73" s="19">
        <v>1</v>
      </c>
      <c r="G73" s="19">
        <v>6</v>
      </c>
      <c r="H73" s="19">
        <v>3</v>
      </c>
      <c r="I73" s="19">
        <v>5</v>
      </c>
      <c r="J73" s="19">
        <v>0</v>
      </c>
      <c r="K73" s="19">
        <v>0</v>
      </c>
      <c r="L73" s="19">
        <v>0</v>
      </c>
      <c r="M73" s="19">
        <v>1</v>
      </c>
      <c r="N73" s="19">
        <v>1</v>
      </c>
      <c r="O73" s="19">
        <v>0</v>
      </c>
      <c r="P73" s="19">
        <v>0</v>
      </c>
      <c r="Q73" s="19">
        <v>0</v>
      </c>
      <c r="R73" s="19"/>
      <c r="S73" s="19"/>
      <c r="T73" s="19"/>
      <c r="U73" s="19"/>
      <c r="V73" s="19"/>
      <c r="W73" s="19"/>
      <c r="X73" s="19"/>
      <c r="Y73" s="23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5.75" customHeight="1">
      <c r="A74" s="14">
        <v>102</v>
      </c>
      <c r="B74" s="30" t="s">
        <v>64</v>
      </c>
      <c r="C74" s="21">
        <f t="shared" si="8"/>
        <v>40</v>
      </c>
      <c r="D74" s="21">
        <f t="shared" si="9"/>
        <v>22</v>
      </c>
      <c r="E74" s="21">
        <f t="shared" si="9"/>
        <v>18</v>
      </c>
      <c r="F74" s="19">
        <v>3</v>
      </c>
      <c r="G74" s="19">
        <v>0</v>
      </c>
      <c r="H74" s="19">
        <v>7</v>
      </c>
      <c r="I74" s="19">
        <v>5</v>
      </c>
      <c r="J74" s="19">
        <v>3</v>
      </c>
      <c r="K74" s="19">
        <v>7</v>
      </c>
      <c r="L74" s="19">
        <v>3</v>
      </c>
      <c r="M74" s="19">
        <v>3</v>
      </c>
      <c r="N74" s="19">
        <v>5</v>
      </c>
      <c r="O74" s="19">
        <v>1</v>
      </c>
      <c r="P74" s="19">
        <v>1</v>
      </c>
      <c r="Q74" s="19">
        <v>2</v>
      </c>
      <c r="R74" s="19"/>
      <c r="S74" s="19"/>
      <c r="T74" s="19"/>
      <c r="U74" s="19"/>
      <c r="V74" s="19"/>
      <c r="W74" s="19"/>
      <c r="X74" s="19"/>
      <c r="Y74" s="23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5.75" customHeight="1">
      <c r="A75" s="14">
        <v>102</v>
      </c>
      <c r="B75" s="31" t="s">
        <v>26</v>
      </c>
      <c r="C75" s="21">
        <f t="shared" si="8"/>
        <v>25</v>
      </c>
      <c r="D75" s="21">
        <f t="shared" si="9"/>
        <v>10</v>
      </c>
      <c r="E75" s="21">
        <f t="shared" si="9"/>
        <v>15</v>
      </c>
      <c r="F75" s="19">
        <v>2</v>
      </c>
      <c r="G75" s="19">
        <v>4</v>
      </c>
      <c r="H75" s="19">
        <v>2</v>
      </c>
      <c r="I75" s="19">
        <v>4</v>
      </c>
      <c r="J75" s="19">
        <v>1</v>
      </c>
      <c r="K75" s="19">
        <v>3</v>
      </c>
      <c r="L75" s="19">
        <v>5</v>
      </c>
      <c r="M75" s="19">
        <v>0</v>
      </c>
      <c r="N75" s="19">
        <v>0</v>
      </c>
      <c r="O75" s="19">
        <v>4</v>
      </c>
      <c r="P75" s="19">
        <v>0</v>
      </c>
      <c r="Q75" s="19">
        <v>0</v>
      </c>
      <c r="R75" s="19"/>
      <c r="S75" s="19"/>
      <c r="T75" s="19"/>
      <c r="U75" s="19"/>
      <c r="V75" s="19"/>
      <c r="W75" s="19"/>
      <c r="X75" s="19"/>
      <c r="Y75" s="23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5.75" customHeight="1">
      <c r="A76" s="14">
        <v>102</v>
      </c>
      <c r="B76" s="30" t="s">
        <v>63</v>
      </c>
      <c r="C76" s="21">
        <f t="shared" si="8"/>
        <v>22</v>
      </c>
      <c r="D76" s="21">
        <f t="shared" si="9"/>
        <v>10</v>
      </c>
      <c r="E76" s="21">
        <f t="shared" si="9"/>
        <v>12</v>
      </c>
      <c r="F76" s="19">
        <v>5</v>
      </c>
      <c r="G76" s="19">
        <v>2</v>
      </c>
      <c r="H76" s="19">
        <v>3</v>
      </c>
      <c r="I76" s="19">
        <v>4</v>
      </c>
      <c r="J76" s="19">
        <v>1</v>
      </c>
      <c r="K76" s="19">
        <v>3</v>
      </c>
      <c r="L76" s="19">
        <v>1</v>
      </c>
      <c r="M76" s="19">
        <v>3</v>
      </c>
      <c r="N76" s="19">
        <v>0</v>
      </c>
      <c r="O76" s="19">
        <v>0</v>
      </c>
      <c r="P76" s="19">
        <v>0</v>
      </c>
      <c r="Q76" s="19">
        <v>0</v>
      </c>
      <c r="R76" s="19"/>
      <c r="S76" s="19"/>
      <c r="T76" s="19"/>
      <c r="U76" s="19"/>
      <c r="V76" s="19"/>
      <c r="W76" s="19"/>
      <c r="X76" s="19"/>
      <c r="Y76" s="23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5.75" customHeight="1">
      <c r="A77" s="14">
        <v>102</v>
      </c>
      <c r="B77" s="31" t="s">
        <v>67</v>
      </c>
      <c r="C77" s="21">
        <f t="shared" si="8"/>
        <v>24</v>
      </c>
      <c r="D77" s="21">
        <f t="shared" si="9"/>
        <v>3</v>
      </c>
      <c r="E77" s="21">
        <f t="shared" si="9"/>
        <v>21</v>
      </c>
      <c r="F77" s="19">
        <v>1</v>
      </c>
      <c r="G77" s="19">
        <v>5</v>
      </c>
      <c r="H77" s="19">
        <v>0</v>
      </c>
      <c r="I77" s="19">
        <v>7</v>
      </c>
      <c r="J77" s="19">
        <v>2</v>
      </c>
      <c r="K77" s="19">
        <v>3</v>
      </c>
      <c r="L77" s="19">
        <v>0</v>
      </c>
      <c r="M77" s="19">
        <v>3</v>
      </c>
      <c r="N77" s="19">
        <v>0</v>
      </c>
      <c r="O77" s="19">
        <v>2</v>
      </c>
      <c r="P77" s="19">
        <v>0</v>
      </c>
      <c r="Q77" s="19">
        <v>1</v>
      </c>
      <c r="R77" s="19"/>
      <c r="S77" s="19"/>
      <c r="T77" s="19"/>
      <c r="U77" s="19"/>
      <c r="V77" s="19"/>
      <c r="W77" s="19"/>
      <c r="X77" s="19"/>
      <c r="Y77" s="23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5.75" customHeight="1">
      <c r="A78" s="14">
        <v>102</v>
      </c>
      <c r="B78" s="30" t="s">
        <v>73</v>
      </c>
      <c r="C78" s="21">
        <f t="shared" si="8"/>
        <v>24</v>
      </c>
      <c r="D78" s="21">
        <f t="shared" si="9"/>
        <v>3</v>
      </c>
      <c r="E78" s="21">
        <f t="shared" si="9"/>
        <v>21</v>
      </c>
      <c r="F78" s="19">
        <v>0</v>
      </c>
      <c r="G78" s="19">
        <v>0</v>
      </c>
      <c r="H78" s="19">
        <v>1</v>
      </c>
      <c r="I78" s="19">
        <v>15</v>
      </c>
      <c r="J78" s="19">
        <v>0</v>
      </c>
      <c r="K78" s="19">
        <v>1</v>
      </c>
      <c r="L78" s="19">
        <v>0</v>
      </c>
      <c r="M78" s="19">
        <v>5</v>
      </c>
      <c r="N78" s="19">
        <v>2</v>
      </c>
      <c r="O78" s="19">
        <v>0</v>
      </c>
      <c r="P78" s="19">
        <v>0</v>
      </c>
      <c r="Q78" s="19">
        <v>0</v>
      </c>
      <c r="R78" s="19"/>
      <c r="S78" s="19"/>
      <c r="T78" s="19"/>
      <c r="U78" s="19"/>
      <c r="V78" s="19"/>
      <c r="W78" s="19"/>
      <c r="X78" s="19"/>
      <c r="Y78" s="23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5.75" customHeight="1">
      <c r="A79" s="14">
        <v>102</v>
      </c>
      <c r="B79" s="30" t="s">
        <v>70</v>
      </c>
      <c r="C79" s="21">
        <f t="shared" si="8"/>
        <v>13</v>
      </c>
      <c r="D79" s="21">
        <f t="shared" si="9"/>
        <v>2</v>
      </c>
      <c r="E79" s="21">
        <f t="shared" si="9"/>
        <v>11</v>
      </c>
      <c r="F79" s="19">
        <v>0</v>
      </c>
      <c r="G79" s="19">
        <v>5</v>
      </c>
      <c r="H79" s="19">
        <v>2</v>
      </c>
      <c r="I79" s="19">
        <v>3</v>
      </c>
      <c r="J79" s="19">
        <v>0</v>
      </c>
      <c r="K79" s="19">
        <v>2</v>
      </c>
      <c r="L79" s="19">
        <v>0</v>
      </c>
      <c r="M79" s="19">
        <v>1</v>
      </c>
      <c r="N79" s="19">
        <v>0</v>
      </c>
      <c r="O79" s="19">
        <v>0</v>
      </c>
      <c r="P79" s="19">
        <v>0</v>
      </c>
      <c r="Q79" s="19">
        <v>0</v>
      </c>
      <c r="R79" s="19"/>
      <c r="S79" s="19"/>
      <c r="T79" s="19"/>
      <c r="U79" s="19"/>
      <c r="V79" s="19"/>
      <c r="W79" s="19"/>
      <c r="X79" s="19"/>
      <c r="Y79" s="23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5.75" customHeight="1">
      <c r="A80" s="14">
        <v>102</v>
      </c>
      <c r="B80" s="31" t="s">
        <v>24</v>
      </c>
      <c r="C80" s="21">
        <f t="shared" si="8"/>
        <v>18</v>
      </c>
      <c r="D80" s="21">
        <f t="shared" si="9"/>
        <v>5</v>
      </c>
      <c r="E80" s="21">
        <f t="shared" si="9"/>
        <v>13</v>
      </c>
      <c r="F80" s="19">
        <v>2</v>
      </c>
      <c r="G80" s="19">
        <v>4</v>
      </c>
      <c r="H80" s="19">
        <v>3</v>
      </c>
      <c r="I80" s="19">
        <v>5</v>
      </c>
      <c r="J80" s="19">
        <v>0</v>
      </c>
      <c r="K80" s="19">
        <v>1</v>
      </c>
      <c r="L80" s="19">
        <v>0</v>
      </c>
      <c r="M80" s="19">
        <v>2</v>
      </c>
      <c r="N80" s="19">
        <v>0</v>
      </c>
      <c r="O80" s="19">
        <v>1</v>
      </c>
      <c r="P80" s="19">
        <v>0</v>
      </c>
      <c r="Q80" s="19">
        <v>0</v>
      </c>
      <c r="R80" s="19"/>
      <c r="S80" s="19"/>
      <c r="T80" s="19"/>
      <c r="U80" s="19"/>
      <c r="V80" s="19"/>
      <c r="W80" s="19"/>
      <c r="X80" s="19"/>
      <c r="Y80" s="23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5.75" customHeight="1" thickBot="1">
      <c r="A81" s="14">
        <v>102</v>
      </c>
      <c r="B81" s="32" t="s">
        <v>34</v>
      </c>
      <c r="C81" s="25">
        <f t="shared" si="8"/>
        <v>20</v>
      </c>
      <c r="D81" s="25">
        <f t="shared" si="9"/>
        <v>1</v>
      </c>
      <c r="E81" s="25">
        <f t="shared" si="9"/>
        <v>19</v>
      </c>
      <c r="F81" s="26">
        <v>0</v>
      </c>
      <c r="G81" s="26">
        <v>7</v>
      </c>
      <c r="H81" s="26">
        <v>1</v>
      </c>
      <c r="I81" s="26">
        <v>5</v>
      </c>
      <c r="J81" s="26">
        <v>0</v>
      </c>
      <c r="K81" s="26">
        <v>5</v>
      </c>
      <c r="L81" s="26">
        <v>0</v>
      </c>
      <c r="M81" s="26">
        <v>0</v>
      </c>
      <c r="N81" s="26">
        <v>0</v>
      </c>
      <c r="O81" s="26">
        <v>2</v>
      </c>
      <c r="P81" s="26">
        <v>0</v>
      </c>
      <c r="Q81" s="26">
        <v>0</v>
      </c>
      <c r="R81" s="26"/>
      <c r="S81" s="26"/>
      <c r="T81" s="26"/>
      <c r="U81" s="26"/>
      <c r="V81" s="26"/>
      <c r="W81" s="26"/>
      <c r="X81" s="26"/>
      <c r="Y81" s="27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6.5">
      <c r="A82" s="4"/>
      <c r="B82" s="7"/>
      <c r="C82" s="4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6.5">
      <c r="A83" s="4"/>
      <c r="B83" s="7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6.5">
      <c r="A84" s="4"/>
      <c r="B84" s="7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6.5">
      <c r="A85" s="4"/>
      <c r="B85" s="7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6.5">
      <c r="A86" s="4"/>
      <c r="B86" s="7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6.5">
      <c r="A87" s="4"/>
      <c r="B87" s="7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6.5">
      <c r="A88" s="4"/>
      <c r="B88" s="7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6.5">
      <c r="A89" s="4"/>
      <c r="B89" s="7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6.5">
      <c r="A90" s="4"/>
      <c r="B90" s="7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6.5">
      <c r="A91" s="4"/>
      <c r="B91" s="7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6.5">
      <c r="A92" s="4"/>
      <c r="B92" s="7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6.5">
      <c r="A93" s="4"/>
      <c r="B93" s="7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6.5">
      <c r="A94" s="4"/>
      <c r="B94" s="7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6.5">
      <c r="A95" s="4"/>
      <c r="B95" s="7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6.5">
      <c r="A96" s="4"/>
      <c r="B96" s="7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6.5">
      <c r="A97" s="4"/>
      <c r="B97" s="7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6.5">
      <c r="A98" s="4"/>
      <c r="B98" s="7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6.5">
      <c r="A99" s="4"/>
      <c r="B99" s="7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6.5">
      <c r="A100" s="4"/>
      <c r="B100" s="7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409.5">
      <c r="A101" s="4"/>
      <c r="B101" s="7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409.5">
      <c r="A102" s="4"/>
      <c r="B102" s="7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409.5">
      <c r="A103" s="4"/>
      <c r="B103" s="7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409.5">
      <c r="A104" s="4"/>
      <c r="B104" s="7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409.5">
      <c r="A105" s="4"/>
      <c r="B105" s="7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409.5">
      <c r="A106" s="4"/>
      <c r="B106" s="7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409.5">
      <c r="A107" s="4"/>
      <c r="B107" s="7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409.5">
      <c r="A108" s="4"/>
      <c r="B108" s="7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409.5">
      <c r="A109" s="4"/>
      <c r="B109" s="7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409.5">
      <c r="A110" s="4"/>
      <c r="B110" s="7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409.5">
      <c r="A111" s="4"/>
      <c r="B111" s="7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409.5">
      <c r="A112" s="4"/>
      <c r="B112" s="7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409.5">
      <c r="A113" s="4"/>
      <c r="B113" s="7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409.5">
      <c r="A114" s="4"/>
      <c r="B114" s="7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409.5">
      <c r="A115" s="4"/>
      <c r="B115" s="7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409.5">
      <c r="A116" s="4"/>
      <c r="B116" s="7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409.5">
      <c r="A117" s="4"/>
      <c r="B117" s="7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409.5">
      <c r="A118" s="4"/>
      <c r="B118" s="7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6.5">
      <c r="A119" s="4"/>
      <c r="B119" s="7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6.5">
      <c r="A120" s="4"/>
      <c r="B120" s="7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6.5">
      <c r="A121" s="4"/>
      <c r="B121" s="7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6.5">
      <c r="A122" s="4"/>
      <c r="B122" s="7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6.5">
      <c r="A123" s="4"/>
      <c r="B123" s="7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6.5">
      <c r="A124" s="4"/>
      <c r="B124" s="7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6.5">
      <c r="A125" s="4"/>
      <c r="B125" s="7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6.5">
      <c r="A126" s="4"/>
      <c r="B126" s="7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6.5">
      <c r="A127" s="4"/>
      <c r="B127" s="7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6.5">
      <c r="A128" s="4"/>
      <c r="B128" s="7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6.5">
      <c r="A129" s="4"/>
      <c r="B129" s="7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6.5">
      <c r="A130" s="4"/>
      <c r="B130" s="7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6.5">
      <c r="A131" s="4"/>
      <c r="B131" s="7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6.5">
      <c r="A132" s="4"/>
      <c r="B132" s="7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6.5">
      <c r="A133" s="4"/>
      <c r="B133" s="7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6.5">
      <c r="A134" s="4"/>
      <c r="B134" s="7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6.5">
      <c r="A135" s="4"/>
      <c r="B135" s="7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6.5">
      <c r="A136" s="4"/>
      <c r="B136" s="7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6.5">
      <c r="A137" s="4"/>
      <c r="B137" s="7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6.5">
      <c r="A138" s="4"/>
      <c r="B138" s="7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6.5">
      <c r="A139" s="4"/>
      <c r="B139" s="7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6.5">
      <c r="A140" s="4"/>
      <c r="B140" s="7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6.5">
      <c r="A141" s="4"/>
      <c r="B141" s="7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6.5">
      <c r="A142" s="4"/>
      <c r="B142" s="7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6.5">
      <c r="A143" s="4"/>
      <c r="B143" s="7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6.5">
      <c r="A144" s="4"/>
      <c r="B144" s="7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6.5">
      <c r="A145" s="4"/>
      <c r="B145" s="7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6.5">
      <c r="A146" s="4"/>
      <c r="B146" s="7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6.5">
      <c r="A147" s="4"/>
      <c r="B147" s="7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6.5">
      <c r="A148" s="4"/>
      <c r="B148" s="7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6.5">
      <c r="A149" s="4"/>
      <c r="B149" s="7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6.5">
      <c r="A150" s="4"/>
      <c r="B150" s="7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6.5">
      <c r="A151" s="4"/>
      <c r="B151" s="7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6.5">
      <c r="A152" s="4"/>
      <c r="B152" s="7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6.5">
      <c r="A153" s="4"/>
      <c r="B153" s="7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6.5">
      <c r="A154" s="4"/>
      <c r="B154" s="7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6.5">
      <c r="A155" s="4"/>
      <c r="B155" s="7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6.5">
      <c r="A156" s="4"/>
      <c r="B156" s="7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6.5">
      <c r="A157" s="4"/>
      <c r="B157" s="7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6.5">
      <c r="A158" s="4"/>
      <c r="B158" s="7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6.5">
      <c r="A159" s="4"/>
      <c r="B159" s="7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6.5">
      <c r="A160" s="4"/>
      <c r="B160" s="7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6.5">
      <c r="A161" s="4"/>
      <c r="B161" s="7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6.5">
      <c r="A162" s="4"/>
      <c r="B162" s="7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6.5">
      <c r="A163" s="4"/>
      <c r="B163" s="7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6.5">
      <c r="A164" s="4"/>
      <c r="B164" s="7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6.5">
      <c r="A165" s="4"/>
      <c r="B165" s="7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6.5">
      <c r="A166" s="4"/>
      <c r="B166" s="7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6.5">
      <c r="A167" s="4"/>
      <c r="B167" s="7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6.5">
      <c r="A168" s="4"/>
      <c r="B168" s="7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6.5">
      <c r="A169" s="4"/>
      <c r="B169" s="7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6.5">
      <c r="A170" s="4"/>
      <c r="B170" s="7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6.5">
      <c r="A171" s="4"/>
      <c r="B171" s="7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6.5">
      <c r="A172" s="4"/>
      <c r="B172" s="7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6.5">
      <c r="A173" s="4"/>
      <c r="B173" s="7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6.5">
      <c r="A174" s="4"/>
      <c r="B174" s="7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6.5">
      <c r="A175" s="4"/>
      <c r="B175" s="7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ht="16.5">
      <c r="A176" s="4"/>
      <c r="B176" s="7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ht="16.5">
      <c r="A177" s="4"/>
      <c r="B177" s="7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ht="16.5">
      <c r="A178" s="4"/>
      <c r="B178" s="7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ht="16.5">
      <c r="A179" s="4"/>
      <c r="B179" s="7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ht="16.5">
      <c r="A180" s="4"/>
      <c r="B180" s="7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 ht="16.5">
      <c r="A181" s="4"/>
      <c r="B181" s="7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ht="16.5">
      <c r="A182" s="4"/>
      <c r="B182" s="7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:57" ht="16.5">
      <c r="A183" s="4"/>
      <c r="B183" s="7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1:57" ht="16.5">
      <c r="A184" s="4"/>
      <c r="B184" s="7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:57" ht="16.5">
      <c r="A185" s="4"/>
      <c r="B185" s="7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:57" ht="16.5">
      <c r="A186" s="4"/>
      <c r="B186" s="7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:57" ht="16.5">
      <c r="A187" s="4"/>
      <c r="B187" s="7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:57" ht="16.5">
      <c r="A188" s="4"/>
      <c r="B188" s="7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ht="16.5">
      <c r="A189" s="4"/>
      <c r="B189" s="7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:57" ht="16.5">
      <c r="A190" s="4"/>
      <c r="B190" s="7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 ht="16.5">
      <c r="A191" s="4"/>
      <c r="B191" s="7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1:57" ht="16.5">
      <c r="A192" s="4"/>
      <c r="B192" s="7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1:57" ht="16.5">
      <c r="A193" s="4"/>
      <c r="B193" s="7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1:57" ht="16.5">
      <c r="A194" s="4"/>
      <c r="B194" s="7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1:57" ht="16.5">
      <c r="A195" s="4"/>
      <c r="B195" s="7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1:57" ht="16.5">
      <c r="A196" s="4"/>
      <c r="B196" s="7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1:57" ht="16.5">
      <c r="A197" s="4"/>
      <c r="B197" s="7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1:57" ht="16.5">
      <c r="A198" s="4"/>
      <c r="B198" s="7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1:57" ht="16.5">
      <c r="A199" s="4"/>
      <c r="B199" s="7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1:57" ht="16.5">
      <c r="A200" s="4"/>
      <c r="B200" s="7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1:57" ht="16.5">
      <c r="A201" s="4"/>
      <c r="B201" s="7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1:57" ht="16.5">
      <c r="A202" s="4"/>
      <c r="B202" s="7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1:57" ht="16.5">
      <c r="A203" s="4"/>
      <c r="B203" s="7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1:57" ht="16.5">
      <c r="A204" s="4"/>
      <c r="B204" s="7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1:57" ht="16.5">
      <c r="A205" s="4"/>
      <c r="B205" s="7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1:57" ht="16.5">
      <c r="A206" s="4"/>
      <c r="B206" s="7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1:57" ht="16.5">
      <c r="A207" s="4"/>
      <c r="B207" s="7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1:57" ht="16.5">
      <c r="A208" s="4"/>
      <c r="B208" s="7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ht="16.5">
      <c r="A209" s="4"/>
      <c r="B209" s="7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ht="16.5">
      <c r="A210" s="4"/>
      <c r="B210" s="7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ht="16.5">
      <c r="A211" s="4"/>
      <c r="B211" s="7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ht="16.5">
      <c r="A212" s="4"/>
      <c r="B212" s="7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ht="16.5">
      <c r="A213" s="4"/>
      <c r="B213" s="7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 ht="16.5">
      <c r="A214" s="4"/>
      <c r="B214" s="7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 ht="16.5">
      <c r="A215" s="4"/>
      <c r="B215" s="7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 ht="16.5">
      <c r="A216" s="4"/>
      <c r="B216" s="7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 ht="16.5">
      <c r="A217" s="4"/>
      <c r="B217" s="7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 ht="16.5">
      <c r="A218" s="4"/>
      <c r="B218" s="7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 ht="16.5">
      <c r="A219" s="4"/>
      <c r="B219" s="7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:57" ht="16.5">
      <c r="A220" s="4"/>
      <c r="B220" s="7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1:57" ht="16.5">
      <c r="A221" s="4"/>
      <c r="B221" s="7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1:57" ht="16.5">
      <c r="A222" s="4"/>
      <c r="B222" s="7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1:57" ht="16.5">
      <c r="A223" s="4"/>
      <c r="B223" s="7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1:57" ht="16.5">
      <c r="A224" s="4"/>
      <c r="B224" s="7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1:57" ht="16.5">
      <c r="A225" s="4"/>
      <c r="B225" s="7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1:57" ht="16.5">
      <c r="A226" s="4"/>
      <c r="B226" s="7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1:57" ht="16.5">
      <c r="A227" s="4"/>
      <c r="B227" s="7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1:57" ht="16.5">
      <c r="A228" s="4"/>
      <c r="B228" s="7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1:57" ht="16.5">
      <c r="A229" s="4"/>
      <c r="B229" s="7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1:57" ht="16.5">
      <c r="A230" s="4"/>
      <c r="B230" s="7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1:57" ht="16.5">
      <c r="A231" s="4"/>
      <c r="B231" s="7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1:57" ht="16.5">
      <c r="A232" s="4"/>
      <c r="B232" s="7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1:57" ht="16.5">
      <c r="A233" s="4"/>
      <c r="B233" s="7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1:57" ht="16.5">
      <c r="A234" s="4"/>
      <c r="B234" s="7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1:57" ht="16.5">
      <c r="A235" s="4"/>
      <c r="B235" s="7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1:57" ht="16.5">
      <c r="A236" s="4"/>
      <c r="B236" s="7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1:57" ht="16.5">
      <c r="A237" s="4"/>
      <c r="B237" s="7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1:57" ht="16.5">
      <c r="A238" s="4"/>
      <c r="B238" s="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1:57" ht="16.5">
      <c r="A239" s="4"/>
      <c r="B239" s="7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1:57" ht="16.5">
      <c r="A240" s="4"/>
      <c r="B240" s="7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1:57" ht="16.5">
      <c r="A241" s="4"/>
      <c r="B241" s="7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1:57" ht="16.5">
      <c r="A242" s="4"/>
      <c r="B242" s="7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1:57" ht="16.5">
      <c r="A243" s="4"/>
      <c r="B243" s="7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1:57" ht="16.5">
      <c r="A244" s="4"/>
      <c r="B244" s="7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1:57" ht="16.5">
      <c r="A245" s="4"/>
      <c r="B245" s="7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1:57" ht="16.5">
      <c r="A246" s="4"/>
      <c r="B246" s="7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1:57" ht="16.5">
      <c r="A247" s="4"/>
      <c r="B247" s="7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1:57" ht="16.5">
      <c r="A248" s="4"/>
      <c r="B248" s="7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1:57" ht="16.5">
      <c r="A249" s="4"/>
      <c r="B249" s="7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1:57" ht="16.5">
      <c r="A250" s="4"/>
      <c r="B250" s="7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1:57" ht="16.5">
      <c r="A251" s="4"/>
      <c r="B251" s="7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1:57" ht="16.5">
      <c r="A252" s="4"/>
      <c r="B252" s="7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1:57" ht="16.5">
      <c r="A253" s="4"/>
      <c r="B253" s="7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1:57" ht="16.5">
      <c r="A254" s="4"/>
      <c r="B254" s="7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1:57" ht="16.5">
      <c r="A255" s="4"/>
      <c r="B255" s="7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</row>
    <row r="256" spans="1:57" ht="16.5">
      <c r="A256" s="4"/>
      <c r="B256" s="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</row>
    <row r="257" spans="1:57" ht="16.5">
      <c r="A257" s="4"/>
      <c r="B257" s="7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</row>
    <row r="258" spans="1:57" ht="16.5">
      <c r="A258" s="4"/>
      <c r="B258" s="7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</row>
    <row r="259" spans="1:57" ht="16.5">
      <c r="A259" s="4"/>
      <c r="B259" s="7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</row>
    <row r="260" spans="1:57" ht="16.5">
      <c r="A260" s="4"/>
      <c r="B260" s="7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</row>
    <row r="261" spans="1:57" ht="16.5">
      <c r="A261" s="4"/>
      <c r="B261" s="7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</row>
    <row r="262" spans="1:57" ht="16.5">
      <c r="A262" s="4"/>
      <c r="B262" s="7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</row>
    <row r="263" spans="1:57" ht="16.5">
      <c r="A263" s="4"/>
      <c r="B263" s="7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</row>
    <row r="264" spans="1:57" ht="16.5">
      <c r="A264" s="4"/>
      <c r="B264" s="7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</row>
    <row r="265" spans="1:57" ht="16.5">
      <c r="A265" s="4"/>
      <c r="B265" s="7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</row>
    <row r="266" spans="1:57" ht="16.5">
      <c r="A266" s="4"/>
      <c r="B266" s="7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</row>
    <row r="267" spans="1:57" ht="16.5">
      <c r="A267" s="4"/>
      <c r="B267" s="7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</row>
    <row r="268" spans="1:57" ht="16.5">
      <c r="A268" s="4"/>
      <c r="B268" s="7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</row>
    <row r="269" spans="1:57" ht="16.5">
      <c r="A269" s="4"/>
      <c r="B269" s="7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</row>
    <row r="270" spans="1:57" ht="16.5">
      <c r="A270" s="4"/>
      <c r="B270" s="7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</row>
    <row r="271" spans="1:57" ht="16.5">
      <c r="A271" s="4"/>
      <c r="B271" s="7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</row>
    <row r="272" spans="1:57" ht="16.5">
      <c r="A272" s="4"/>
      <c r="B272" s="7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</row>
    <row r="273" spans="1:57" ht="16.5">
      <c r="A273" s="4"/>
      <c r="B273" s="7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</row>
    <row r="274" spans="1:57" ht="16.5">
      <c r="A274" s="4"/>
      <c r="B274" s="7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</row>
    <row r="275" spans="1:57" ht="16.5">
      <c r="A275" s="4"/>
      <c r="B275" s="7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</row>
    <row r="276" spans="1:57" ht="16.5">
      <c r="A276" s="4"/>
      <c r="B276" s="7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</row>
    <row r="277" spans="1:57" ht="16.5">
      <c r="A277" s="4"/>
      <c r="B277" s="7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</row>
    <row r="278" spans="1:57" ht="16.5">
      <c r="A278" s="4"/>
      <c r="B278" s="7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</row>
    <row r="279" spans="1:57" ht="16.5">
      <c r="A279" s="4"/>
      <c r="B279" s="7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</row>
    <row r="280" spans="1:57" ht="16.5">
      <c r="A280" s="4"/>
      <c r="B280" s="7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</row>
    <row r="281" spans="1:57" ht="16.5">
      <c r="A281" s="4"/>
      <c r="B281" s="7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</row>
    <row r="282" spans="1:57" ht="16.5">
      <c r="A282" s="4"/>
      <c r="B282" s="7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</row>
    <row r="283" spans="1:57" ht="16.5">
      <c r="A283" s="4"/>
      <c r="B283" s="7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</row>
    <row r="284" spans="1:57" ht="16.5">
      <c r="A284" s="4"/>
      <c r="B284" s="7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</row>
    <row r="285" spans="1:57" ht="16.5">
      <c r="A285" s="4"/>
      <c r="B285" s="7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</row>
    <row r="286" spans="1:57" ht="16.5">
      <c r="A286" s="4"/>
      <c r="B286" s="7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</row>
    <row r="287" spans="1:57" ht="16.5">
      <c r="A287" s="4"/>
      <c r="B287" s="7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</row>
    <row r="288" spans="1:57" ht="16.5">
      <c r="A288" s="4"/>
      <c r="B288" s="7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</row>
    <row r="289" spans="1:57" ht="16.5">
      <c r="A289" s="4"/>
      <c r="B289" s="7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</row>
    <row r="290" spans="1:57" ht="16.5">
      <c r="A290" s="4"/>
      <c r="B290" s="7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</row>
    <row r="291" spans="1:57" ht="16.5">
      <c r="A291" s="4"/>
      <c r="B291" s="7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</row>
    <row r="292" spans="1:57" ht="16.5">
      <c r="A292" s="4"/>
      <c r="B292" s="7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</row>
    <row r="293" spans="1:57" ht="16.5">
      <c r="A293" s="4"/>
      <c r="B293" s="7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</row>
    <row r="294" spans="1:57" ht="16.5">
      <c r="A294" s="4"/>
      <c r="B294" s="7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</row>
    <row r="295" spans="1:57" ht="16.5">
      <c r="A295" s="4"/>
      <c r="B295" s="7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</row>
    <row r="296" spans="1:57" ht="16.5">
      <c r="A296" s="4"/>
      <c r="B296" s="7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</row>
    <row r="297" spans="1:57" ht="16.5">
      <c r="A297" s="4"/>
      <c r="B297" s="7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</row>
    <row r="298" spans="1:57" ht="16.5">
      <c r="A298" s="4"/>
      <c r="B298" s="7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</row>
    <row r="299" spans="1:57" ht="16.5">
      <c r="A299" s="4"/>
      <c r="B299" s="7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</row>
    <row r="300" spans="1:57" ht="16.5">
      <c r="A300" s="4"/>
      <c r="B300" s="7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</row>
    <row r="301" spans="1:57" ht="16.5">
      <c r="A301" s="4"/>
      <c r="B301" s="7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</row>
    <row r="302" spans="1:57" ht="16.5">
      <c r="A302" s="4"/>
      <c r="B302" s="7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</row>
    <row r="303" spans="1:57" ht="16.5">
      <c r="A303" s="4"/>
      <c r="B303" s="7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</row>
    <row r="304" spans="1:57" ht="16.5">
      <c r="A304" s="4"/>
      <c r="B304" s="7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</row>
    <row r="305" spans="1:57" ht="16.5">
      <c r="A305" s="4"/>
      <c r="B305" s="7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</row>
    <row r="306" spans="1:57" ht="16.5">
      <c r="A306" s="4"/>
      <c r="B306" s="7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</row>
    <row r="307" spans="1:57" ht="16.5">
      <c r="A307" s="4"/>
      <c r="B307" s="7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</row>
    <row r="308" spans="1:57" ht="16.5">
      <c r="A308" s="4"/>
      <c r="B308" s="7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</row>
    <row r="309" spans="1:57" ht="16.5">
      <c r="A309" s="4"/>
      <c r="B309" s="7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</row>
    <row r="310" spans="1:57" ht="16.5">
      <c r="A310" s="4"/>
      <c r="B310" s="7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</row>
    <row r="311" spans="1:57" ht="16.5">
      <c r="A311" s="4"/>
      <c r="B311" s="7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</row>
    <row r="312" spans="1:57" ht="16.5">
      <c r="A312" s="4"/>
      <c r="B312" s="7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</row>
    <row r="313" spans="1:57" ht="16.5">
      <c r="A313" s="4"/>
      <c r="B313" s="7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</row>
    <row r="314" spans="1:57" ht="16.5">
      <c r="A314" s="4"/>
      <c r="B314" s="7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</row>
    <row r="315" spans="1:57" ht="16.5">
      <c r="A315" s="4"/>
      <c r="B315" s="7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</row>
    <row r="316" spans="1:57" ht="16.5">
      <c r="A316" s="4"/>
      <c r="B316" s="7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</row>
    <row r="317" spans="1:57" ht="16.5">
      <c r="A317" s="4"/>
      <c r="B317" s="7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</row>
    <row r="318" spans="1:57" ht="16.5">
      <c r="A318" s="4"/>
      <c r="B318" s="7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</row>
    <row r="319" spans="1:57" ht="16.5">
      <c r="A319" s="4"/>
      <c r="B319" s="7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</row>
    <row r="320" spans="1:57" ht="16.5">
      <c r="A320" s="4"/>
      <c r="B320" s="7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</row>
    <row r="321" spans="1:57" ht="16.5">
      <c r="A321" s="4"/>
      <c r="B321" s="7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</row>
    <row r="322" spans="1:57" ht="16.5">
      <c r="A322" s="4"/>
      <c r="B322" s="7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</row>
    <row r="323" spans="1:57" ht="16.5">
      <c r="A323" s="4"/>
      <c r="B323" s="7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</row>
    <row r="324" spans="1:57" ht="16.5">
      <c r="A324" s="4"/>
      <c r="B324" s="7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</row>
    <row r="325" spans="1:57" ht="16.5">
      <c r="A325" s="4"/>
      <c r="B325" s="7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</row>
    <row r="326" spans="1:57" ht="16.5">
      <c r="A326" s="4"/>
      <c r="B326" s="7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</row>
    <row r="327" spans="1:57" ht="16.5">
      <c r="A327" s="4"/>
      <c r="B327" s="7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</row>
    <row r="328" spans="1:57" ht="16.5">
      <c r="A328" s="4"/>
      <c r="B328" s="7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</row>
    <row r="329" spans="1:57" ht="16.5">
      <c r="A329" s="4"/>
      <c r="B329" s="7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</row>
    <row r="330" spans="1:57" ht="16.5">
      <c r="A330" s="4"/>
      <c r="B330" s="7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</row>
    <row r="331" spans="1:57" ht="16.5">
      <c r="A331" s="4"/>
      <c r="B331" s="7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</row>
    <row r="332" spans="1:57" ht="16.5">
      <c r="A332" s="4"/>
      <c r="B332" s="7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spans="1:57" ht="16.5">
      <c r="A333" s="4"/>
      <c r="B333" s="7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spans="1:57" ht="16.5">
      <c r="A334" s="4"/>
      <c r="B334" s="7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  <row r="335" spans="1:57" ht="16.5">
      <c r="A335" s="4"/>
      <c r="B335" s="7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</row>
    <row r="336" spans="1:57" ht="16.5">
      <c r="A336" s="4"/>
      <c r="B336" s="7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</row>
    <row r="337" spans="1:57" ht="16.5">
      <c r="A337" s="4"/>
      <c r="B337" s="7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</row>
    <row r="338" spans="1:57" ht="16.5">
      <c r="A338" s="4"/>
      <c r="B338" s="7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</row>
    <row r="339" spans="1:57" ht="16.5">
      <c r="A339" s="4"/>
      <c r="B339" s="7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</row>
    <row r="340" spans="1:57" ht="16.5">
      <c r="A340" s="4"/>
      <c r="B340" s="7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</row>
    <row r="341" spans="1:57" ht="16.5">
      <c r="A341" s="4"/>
      <c r="B341" s="7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</row>
    <row r="342" spans="1:57" ht="16.5">
      <c r="A342" s="4"/>
      <c r="B342" s="7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</row>
    <row r="343" spans="1:57" ht="16.5">
      <c r="A343" s="4"/>
      <c r="B343" s="7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</row>
    <row r="344" spans="1:57" ht="16.5">
      <c r="A344" s="4"/>
      <c r="B344" s="7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</row>
    <row r="345" spans="1:57" ht="16.5">
      <c r="A345" s="4"/>
      <c r="B345" s="7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</row>
    <row r="346" spans="1:57" ht="16.5">
      <c r="A346" s="4"/>
      <c r="B346" s="7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</row>
    <row r="347" spans="1:57" ht="16.5">
      <c r="A347" s="4"/>
      <c r="B347" s="7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</row>
    <row r="348" spans="1:57" ht="16.5">
      <c r="A348" s="4"/>
      <c r="B348" s="7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</row>
    <row r="349" spans="1:57" ht="16.5">
      <c r="A349" s="4"/>
      <c r="B349" s="7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</row>
    <row r="350" spans="1:57" ht="16.5">
      <c r="A350" s="4"/>
      <c r="B350" s="7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</row>
    <row r="351" spans="1:57" ht="16.5">
      <c r="A351" s="4"/>
      <c r="B351" s="7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</row>
    <row r="352" spans="1:57" ht="16.5">
      <c r="A352" s="4"/>
      <c r="B352" s="7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</row>
    <row r="353" spans="1:57" ht="16.5">
      <c r="A353" s="4"/>
      <c r="B353" s="7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</row>
    <row r="354" spans="1:57" ht="16.5">
      <c r="A354" s="4"/>
      <c r="B354" s="7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</row>
    <row r="355" spans="1:57" ht="16.5">
      <c r="A355" s="4"/>
      <c r="B355" s="7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</row>
    <row r="356" spans="1:57" ht="16.5">
      <c r="A356" s="4"/>
      <c r="B356" s="7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</row>
    <row r="357" spans="1:57" ht="16.5">
      <c r="A357" s="4"/>
      <c r="B357" s="7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</row>
    <row r="358" spans="1:57" ht="16.5">
      <c r="A358" s="4"/>
      <c r="B358" s="7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</row>
    <row r="359" spans="1:57" ht="16.5">
      <c r="A359" s="4"/>
      <c r="B359" s="7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</row>
    <row r="360" spans="1:57" ht="16.5">
      <c r="A360" s="4"/>
      <c r="B360" s="7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</row>
    <row r="361" spans="1:57" ht="16.5">
      <c r="A361" s="4"/>
      <c r="B361" s="7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</row>
    <row r="362" spans="1:57" ht="16.5">
      <c r="A362" s="4"/>
      <c r="B362" s="7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</row>
    <row r="363" spans="1:57" ht="16.5">
      <c r="A363" s="4"/>
      <c r="B363" s="7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</row>
    <row r="364" spans="1:57" ht="16.5">
      <c r="A364" s="4"/>
      <c r="B364" s="7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</row>
    <row r="365" spans="1:57" ht="16.5">
      <c r="A365" s="4"/>
      <c r="B365" s="7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</row>
    <row r="366" spans="1:57" ht="16.5">
      <c r="A366" s="4"/>
      <c r="B366" s="7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</row>
    <row r="367" spans="1:57" ht="16.5">
      <c r="A367" s="4"/>
      <c r="B367" s="7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</row>
    <row r="368" spans="1:57" ht="16.5">
      <c r="A368" s="4"/>
      <c r="B368" s="7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</row>
    <row r="369" spans="1:57" ht="16.5">
      <c r="A369" s="4"/>
      <c r="B369" s="7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</row>
    <row r="370" spans="1:57" ht="16.5">
      <c r="A370" s="4"/>
      <c r="B370" s="7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</row>
    <row r="371" spans="1:57" ht="16.5">
      <c r="A371" s="4"/>
      <c r="B371" s="7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</row>
    <row r="372" spans="1:57" ht="16.5">
      <c r="A372" s="4"/>
      <c r="B372" s="7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</row>
    <row r="373" spans="1:57" ht="16.5">
      <c r="A373" s="4"/>
      <c r="B373" s="7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</row>
    <row r="374" spans="1:57" ht="16.5">
      <c r="A374" s="4"/>
      <c r="B374" s="7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</row>
    <row r="375" spans="1:57" ht="16.5">
      <c r="A375" s="4"/>
      <c r="B375" s="7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</row>
    <row r="376" spans="1:57" ht="16.5">
      <c r="A376" s="4"/>
      <c r="B376" s="7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</row>
    <row r="377" spans="1:57" ht="16.5">
      <c r="A377" s="4"/>
      <c r="B377" s="7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</row>
    <row r="378" spans="1:57" ht="16.5">
      <c r="A378" s="4"/>
      <c r="B378" s="7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</row>
    <row r="379" spans="1:57" ht="16.5">
      <c r="A379" s="4"/>
      <c r="B379" s="7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</row>
    <row r="380" spans="1:57" ht="16.5">
      <c r="A380" s="4"/>
      <c r="B380" s="7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</row>
    <row r="381" spans="1:57" ht="16.5">
      <c r="A381" s="4"/>
      <c r="B381" s="7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</row>
    <row r="382" spans="1:57" ht="16.5">
      <c r="A382" s="4"/>
      <c r="B382" s="7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</row>
    <row r="383" spans="1:57" ht="16.5">
      <c r="A383" s="4"/>
      <c r="B383" s="7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</row>
    <row r="384" spans="1:57" ht="16.5">
      <c r="A384" s="4"/>
      <c r="B384" s="7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</row>
    <row r="385" spans="1:57" ht="16.5">
      <c r="A385" s="4"/>
      <c r="B385" s="7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</row>
    <row r="386" spans="1:57" ht="16.5">
      <c r="A386" s="4"/>
      <c r="B386" s="7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</row>
    <row r="387" spans="1:57" ht="16.5">
      <c r="A387" s="4"/>
      <c r="B387" s="7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</row>
    <row r="388" spans="1:57" ht="16.5">
      <c r="A388" s="4"/>
      <c r="B388" s="7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</row>
    <row r="389" spans="1:57" ht="16.5">
      <c r="A389" s="4"/>
      <c r="B389" s="7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</row>
    <row r="390" spans="1:57" ht="16.5">
      <c r="A390" s="4"/>
      <c r="B390" s="7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</row>
    <row r="391" spans="1:57" ht="16.5">
      <c r="A391" s="4"/>
      <c r="B391" s="7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</row>
    <row r="392" spans="1:57" ht="16.5">
      <c r="A392" s="4"/>
      <c r="B392" s="7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</row>
    <row r="393" spans="1:57" ht="16.5">
      <c r="A393" s="4"/>
      <c r="B393" s="7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</row>
    <row r="394" spans="1:57" ht="16.5">
      <c r="A394" s="4"/>
      <c r="B394" s="7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</row>
    <row r="395" spans="1:57" ht="16.5">
      <c r="A395" s="4"/>
      <c r="B395" s="7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</row>
    <row r="396" spans="1:57" ht="16.5">
      <c r="A396" s="4"/>
      <c r="B396" s="7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</row>
    <row r="397" spans="1:57" ht="16.5">
      <c r="A397" s="4"/>
      <c r="B397" s="7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</row>
    <row r="398" spans="1:57" ht="16.5">
      <c r="A398" s="4"/>
      <c r="B398" s="7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</row>
    <row r="399" spans="1:57" ht="16.5">
      <c r="A399" s="4"/>
      <c r="B399" s="7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</row>
    <row r="400" spans="1:57" ht="16.5">
      <c r="A400" s="4"/>
      <c r="B400" s="7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</row>
    <row r="401" spans="1:57" ht="16.5">
      <c r="A401" s="4"/>
      <c r="B401" s="7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</row>
    <row r="402" spans="1:57" ht="16.5">
      <c r="A402" s="4"/>
      <c r="B402" s="7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</row>
    <row r="403" spans="1:57" ht="16.5">
      <c r="A403" s="4"/>
      <c r="B403" s="7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</row>
    <row r="404" spans="1:57" ht="16.5">
      <c r="A404" s="4"/>
      <c r="B404" s="7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</row>
    <row r="405" spans="1:57" ht="16.5">
      <c r="A405" s="4"/>
      <c r="B405" s="7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</row>
    <row r="406" spans="1:57" ht="16.5">
      <c r="A406" s="4"/>
      <c r="B406" s="7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</row>
    <row r="407" spans="1:57" ht="16.5">
      <c r="A407" s="4"/>
      <c r="B407" s="7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</row>
    <row r="408" spans="1:57" ht="16.5">
      <c r="A408" s="4"/>
      <c r="B408" s="7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</row>
    <row r="409" spans="1:57" ht="16.5">
      <c r="A409" s="4"/>
      <c r="B409" s="7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</row>
    <row r="410" spans="1:57" ht="16.5">
      <c r="A410" s="4"/>
      <c r="B410" s="7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</row>
    <row r="411" spans="1:57" ht="16.5">
      <c r="A411" s="4"/>
      <c r="B411" s="7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</row>
    <row r="412" spans="1:57" ht="16.5">
      <c r="A412" s="4"/>
      <c r="B412" s="7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</row>
    <row r="413" spans="1:57" ht="16.5">
      <c r="A413" s="4"/>
      <c r="B413" s="7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</row>
    <row r="414" spans="1:57" ht="16.5">
      <c r="A414" s="4"/>
      <c r="B414" s="7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</row>
    <row r="415" spans="1:57" ht="16.5">
      <c r="A415" s="4"/>
      <c r="B415" s="7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</row>
    <row r="416" spans="1:57" ht="16.5">
      <c r="A416" s="4"/>
      <c r="B416" s="7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</row>
    <row r="417" spans="1:57" ht="16.5">
      <c r="A417" s="4"/>
      <c r="B417" s="7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</row>
    <row r="418" spans="1:57" ht="16.5">
      <c r="A418" s="4"/>
      <c r="B418" s="7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</row>
    <row r="419" spans="1:57" ht="16.5">
      <c r="A419" s="4"/>
      <c r="B419" s="7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</row>
    <row r="420" spans="1:57" ht="16.5">
      <c r="A420" s="4"/>
      <c r="B420" s="7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</row>
    <row r="421" spans="1:57" ht="16.5">
      <c r="A421" s="4"/>
      <c r="B421" s="7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</row>
    <row r="422" spans="1:57" ht="16.5">
      <c r="A422" s="4"/>
      <c r="B422" s="7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</row>
    <row r="423" spans="1:57" ht="16.5">
      <c r="A423" s="4"/>
      <c r="B423" s="7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</row>
    <row r="424" spans="1:57" ht="16.5">
      <c r="A424" s="4"/>
      <c r="B424" s="7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</row>
    <row r="425" spans="1:57" ht="16.5">
      <c r="A425" s="4"/>
      <c r="B425" s="7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</row>
    <row r="426" spans="1:57" ht="16.5">
      <c r="A426" s="4"/>
      <c r="B426" s="7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</row>
    <row r="427" spans="1:57" ht="16.5">
      <c r="A427" s="4"/>
      <c r="B427" s="7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</row>
    <row r="428" spans="1:57" ht="16.5">
      <c r="A428" s="4"/>
      <c r="B428" s="7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</row>
    <row r="429" spans="1:57" ht="16.5">
      <c r="A429" s="4"/>
      <c r="B429" s="7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</row>
    <row r="430" spans="1:57" ht="16.5">
      <c r="A430" s="4"/>
      <c r="B430" s="7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</row>
    <row r="431" spans="1:57" ht="16.5">
      <c r="A431" s="4"/>
      <c r="B431" s="7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</row>
    <row r="432" spans="1:57" ht="16.5">
      <c r="A432" s="4"/>
      <c r="B432" s="7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</row>
    <row r="433" spans="1:57" ht="16.5">
      <c r="A433" s="4"/>
      <c r="B433" s="7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</row>
    <row r="434" spans="1:57" ht="16.5">
      <c r="A434" s="4"/>
      <c r="B434" s="7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</row>
    <row r="435" spans="1:57" ht="16.5">
      <c r="A435" s="4"/>
      <c r="B435" s="7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</row>
    <row r="436" spans="1:57" ht="16.5">
      <c r="A436" s="4"/>
      <c r="B436" s="7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</row>
    <row r="437" spans="1:57" ht="16.5">
      <c r="A437" s="4"/>
      <c r="B437" s="7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</row>
    <row r="438" spans="1:57" ht="16.5">
      <c r="A438" s="4"/>
      <c r="B438" s="7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</row>
    <row r="439" spans="1:57" ht="16.5">
      <c r="A439" s="4"/>
      <c r="B439" s="7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</row>
    <row r="440" spans="1:57" ht="16.5">
      <c r="A440" s="4"/>
      <c r="B440" s="7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</row>
    <row r="441" spans="1:57" ht="16.5">
      <c r="A441" s="4"/>
      <c r="B441" s="7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</row>
    <row r="442" spans="1:57" ht="16.5">
      <c r="A442" s="4"/>
      <c r="B442" s="7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</row>
    <row r="443" spans="1:57" ht="16.5">
      <c r="A443" s="4"/>
      <c r="B443" s="7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</row>
    <row r="444" spans="1:57" ht="16.5">
      <c r="A444" s="4"/>
      <c r="B444" s="7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</row>
    <row r="445" spans="1:57" ht="16.5">
      <c r="A445" s="4"/>
      <c r="B445" s="7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</row>
    <row r="446" spans="1:57" ht="16.5">
      <c r="A446" s="4"/>
      <c r="B446" s="7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</row>
    <row r="447" spans="1:57" ht="16.5">
      <c r="A447" s="4"/>
      <c r="B447" s="7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</row>
    <row r="448" spans="1:57" ht="16.5">
      <c r="A448" s="4"/>
      <c r="B448" s="7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</row>
    <row r="449" spans="1:57" ht="16.5">
      <c r="A449" s="4"/>
      <c r="B449" s="7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</row>
    <row r="450" spans="1:57" ht="16.5">
      <c r="A450" s="4"/>
      <c r="B450" s="7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</row>
    <row r="451" spans="1:57" ht="16.5">
      <c r="A451" s="4"/>
      <c r="B451" s="7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</row>
    <row r="452" spans="1:57" ht="16.5">
      <c r="A452" s="4"/>
      <c r="B452" s="7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</row>
    <row r="453" spans="1:57" ht="16.5">
      <c r="A453" s="4"/>
      <c r="B453" s="7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</row>
    <row r="454" spans="1:57" ht="16.5">
      <c r="A454" s="4"/>
      <c r="B454" s="7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</row>
    <row r="455" spans="1:57" ht="16.5">
      <c r="A455" s="4"/>
      <c r="B455" s="7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</row>
    <row r="456" spans="1:57" ht="16.5">
      <c r="A456" s="4"/>
      <c r="B456" s="7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</row>
    <row r="457" spans="1:57" ht="16.5">
      <c r="A457" s="4"/>
      <c r="B457" s="7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</row>
    <row r="458" spans="1:57" ht="16.5">
      <c r="A458" s="4"/>
      <c r="B458" s="7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</row>
    <row r="459" spans="1:57" ht="16.5">
      <c r="A459" s="4"/>
      <c r="B459" s="7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</row>
    <row r="460" spans="1:57" ht="16.5">
      <c r="A460" s="4"/>
      <c r="B460" s="7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</row>
    <row r="461" spans="1:57" ht="16.5">
      <c r="A461" s="4"/>
      <c r="B461" s="7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</row>
    <row r="462" spans="1:57" ht="16.5">
      <c r="A462" s="4"/>
      <c r="B462" s="7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</row>
    <row r="463" spans="1:57" ht="16.5">
      <c r="A463" s="4"/>
      <c r="B463" s="7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</row>
    <row r="464" spans="1:57" ht="16.5">
      <c r="A464" s="4"/>
      <c r="B464" s="7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</row>
    <row r="465" spans="1:57" ht="16.5">
      <c r="A465" s="4"/>
      <c r="B465" s="7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</row>
    <row r="466" spans="1:57" ht="16.5">
      <c r="A466" s="4"/>
      <c r="B466" s="7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</row>
    <row r="467" spans="1:57" ht="16.5">
      <c r="A467" s="4"/>
      <c r="B467" s="7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</row>
    <row r="468" spans="1:57" ht="16.5">
      <c r="A468" s="4"/>
      <c r="B468" s="7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</row>
    <row r="469" spans="1:57" ht="16.5">
      <c r="A469" s="4"/>
      <c r="B469" s="7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</row>
    <row r="470" spans="1:57" ht="16.5">
      <c r="A470" s="4"/>
      <c r="B470" s="7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</row>
    <row r="471" spans="1:57" ht="16.5">
      <c r="A471" s="4"/>
      <c r="B471" s="7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</row>
    <row r="472" spans="1:57" ht="16.5">
      <c r="A472" s="4"/>
      <c r="B472" s="7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</row>
    <row r="473" spans="1:57" ht="16.5">
      <c r="A473" s="4"/>
      <c r="B473" s="7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</row>
    <row r="474" spans="1:57" ht="16.5">
      <c r="A474" s="4"/>
      <c r="B474" s="7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</row>
    <row r="475" spans="1:57" ht="16.5">
      <c r="A475" s="4"/>
      <c r="B475" s="7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</row>
    <row r="476" spans="1:57" ht="16.5">
      <c r="A476" s="4"/>
      <c r="B476" s="7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</row>
    <row r="477" spans="1:57" ht="16.5">
      <c r="A477" s="4"/>
      <c r="B477" s="7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</row>
    <row r="478" spans="1:57" ht="16.5">
      <c r="A478" s="4"/>
      <c r="B478" s="7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</row>
    <row r="479" spans="1:57" ht="16.5">
      <c r="A479" s="4"/>
      <c r="B479" s="7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</row>
    <row r="480" spans="1:57" ht="16.5">
      <c r="A480" s="4"/>
      <c r="B480" s="7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</row>
    <row r="481" spans="1:57" ht="16.5">
      <c r="A481" s="4"/>
      <c r="B481" s="7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</row>
    <row r="482" spans="1:57" ht="16.5">
      <c r="A482" s="4"/>
      <c r="B482" s="7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</row>
    <row r="483" spans="1:57" ht="16.5">
      <c r="A483" s="4"/>
      <c r="B483" s="7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</row>
    <row r="484" spans="1:57" ht="16.5">
      <c r="A484" s="4"/>
      <c r="B484" s="7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</row>
    <row r="485" spans="1:57" ht="16.5">
      <c r="A485" s="4"/>
      <c r="B485" s="7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</row>
    <row r="486" spans="1:57" ht="16.5">
      <c r="A486" s="4"/>
      <c r="B486" s="7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</row>
    <row r="487" spans="1:57" ht="16.5">
      <c r="A487" s="4"/>
      <c r="B487" s="7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</row>
    <row r="488" spans="1:57" ht="16.5">
      <c r="A488" s="4"/>
      <c r="B488" s="7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</row>
    <row r="489" spans="1:57" ht="16.5">
      <c r="A489" s="4"/>
      <c r="B489" s="7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</row>
    <row r="490" spans="1:57" ht="16.5">
      <c r="A490" s="4"/>
      <c r="B490" s="7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</row>
    <row r="491" spans="1:57" ht="16.5">
      <c r="A491" s="4"/>
      <c r="B491" s="7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</row>
    <row r="492" spans="1:57" ht="16.5">
      <c r="A492" s="4"/>
      <c r="B492" s="7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</row>
    <row r="493" spans="1:57" ht="16.5">
      <c r="A493" s="4"/>
      <c r="B493" s="7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</row>
    <row r="494" spans="1:57" ht="16.5">
      <c r="A494" s="4"/>
      <c r="B494" s="7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</row>
    <row r="495" spans="1:57" ht="16.5">
      <c r="A495" s="4"/>
      <c r="B495" s="7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</row>
    <row r="496" spans="1:57" ht="16.5">
      <c r="A496" s="4"/>
      <c r="B496" s="7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</row>
    <row r="497" spans="1:57" ht="16.5">
      <c r="A497" s="4"/>
      <c r="B497" s="7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</row>
    <row r="498" spans="1:57" ht="16.5">
      <c r="A498" s="4"/>
      <c r="B498" s="7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</row>
    <row r="499" spans="1:57" ht="16.5">
      <c r="A499" s="4"/>
      <c r="B499" s="7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</row>
    <row r="500" spans="1:57" ht="16.5">
      <c r="A500" s="4"/>
      <c r="B500" s="7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</row>
    <row r="501" spans="1:57" ht="16.5">
      <c r="A501" s="4"/>
      <c r="B501" s="7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</row>
    <row r="502" spans="1:57" ht="16.5">
      <c r="A502" s="4"/>
      <c r="B502" s="7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</row>
    <row r="503" spans="1:57" ht="16.5">
      <c r="A503" s="4"/>
      <c r="B503" s="7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</row>
    <row r="504" spans="1:57" ht="16.5">
      <c r="A504" s="4"/>
      <c r="B504" s="7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</row>
    <row r="505" spans="1:57" ht="16.5">
      <c r="A505" s="4"/>
      <c r="B505" s="7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</row>
    <row r="506" spans="1:57" ht="16.5">
      <c r="A506" s="4"/>
      <c r="B506" s="7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</row>
    <row r="507" spans="1:57" ht="16.5">
      <c r="A507" s="4"/>
      <c r="B507" s="7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</row>
    <row r="508" spans="1:57" ht="16.5">
      <c r="A508" s="4"/>
      <c r="B508" s="7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</row>
    <row r="509" spans="1:57" ht="16.5">
      <c r="A509" s="4"/>
      <c r="B509" s="7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</row>
    <row r="510" spans="1:57" ht="16.5">
      <c r="A510" s="4"/>
      <c r="B510" s="7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</row>
    <row r="511" spans="1:57" ht="16.5">
      <c r="A511" s="4"/>
      <c r="B511" s="7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</row>
    <row r="512" spans="1:57" ht="16.5">
      <c r="A512" s="4"/>
      <c r="B512" s="7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</row>
    <row r="513" spans="1:57" ht="16.5">
      <c r="A513" s="4"/>
      <c r="B513" s="7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</row>
    <row r="514" spans="1:57" ht="16.5">
      <c r="A514" s="4"/>
      <c r="B514" s="7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</row>
    <row r="515" spans="1:57" ht="16.5">
      <c r="A515" s="4"/>
      <c r="B515" s="7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</row>
    <row r="516" spans="1:57" ht="16.5">
      <c r="A516" s="4"/>
      <c r="B516" s="7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</row>
    <row r="517" spans="1:57" ht="16.5">
      <c r="A517" s="4"/>
      <c r="B517" s="7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</row>
    <row r="518" spans="1:57" ht="16.5">
      <c r="A518" s="4"/>
      <c r="B518" s="7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</row>
    <row r="519" spans="1:57" ht="16.5">
      <c r="A519" s="4"/>
      <c r="B519" s="7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</row>
    <row r="520" spans="1:57" ht="16.5">
      <c r="A520" s="4"/>
      <c r="B520" s="7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</row>
    <row r="521" spans="1:57" ht="16.5">
      <c r="A521" s="4"/>
      <c r="B521" s="7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</row>
    <row r="522" spans="1:57" ht="16.5">
      <c r="A522" s="4"/>
      <c r="B522" s="7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</row>
    <row r="523" spans="1:57" ht="16.5">
      <c r="A523" s="4"/>
      <c r="B523" s="7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</row>
    <row r="524" spans="1:57" ht="16.5">
      <c r="A524" s="4"/>
      <c r="B524" s="7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</row>
    <row r="525" spans="1:57" ht="16.5">
      <c r="A525" s="4"/>
      <c r="B525" s="7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</row>
    <row r="526" spans="1:57" ht="16.5">
      <c r="A526" s="4"/>
      <c r="B526" s="7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</row>
    <row r="527" spans="1:57" ht="16.5">
      <c r="A527" s="4"/>
      <c r="B527" s="7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</row>
    <row r="528" spans="1:57" ht="16.5">
      <c r="A528" s="4"/>
      <c r="B528" s="7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</row>
    <row r="529" spans="1:57" ht="16.5">
      <c r="A529" s="4"/>
      <c r="B529" s="7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</row>
    <row r="530" spans="1:57" ht="16.5">
      <c r="A530" s="4"/>
      <c r="B530" s="7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</row>
    <row r="531" spans="1:57" ht="16.5">
      <c r="A531" s="4"/>
      <c r="B531" s="7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</row>
    <row r="532" spans="1:57" ht="16.5">
      <c r="A532" s="4"/>
      <c r="B532" s="7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</row>
    <row r="533" spans="1:57" ht="16.5">
      <c r="A533" s="4"/>
      <c r="B533" s="7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</row>
    <row r="534" spans="1:57" ht="16.5">
      <c r="A534" s="4"/>
      <c r="B534" s="7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</row>
    <row r="535" spans="1:57" ht="16.5">
      <c r="A535" s="4"/>
      <c r="B535" s="7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</row>
    <row r="536" spans="1:57" ht="16.5">
      <c r="A536" s="4"/>
      <c r="B536" s="7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</row>
    <row r="537" spans="1:57" ht="16.5">
      <c r="A537" s="4"/>
      <c r="B537" s="7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</row>
    <row r="538" spans="1:57" ht="16.5">
      <c r="A538" s="4"/>
      <c r="B538" s="7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</row>
    <row r="539" spans="1:57" ht="16.5">
      <c r="A539" s="4"/>
      <c r="B539" s="7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</row>
    <row r="540" spans="1:57" ht="16.5">
      <c r="A540" s="4"/>
      <c r="B540" s="7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</row>
    <row r="541" spans="1:57" ht="16.5">
      <c r="A541" s="4"/>
      <c r="B541" s="7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</row>
    <row r="542" spans="1:57" ht="16.5">
      <c r="A542" s="4"/>
      <c r="B542" s="7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</row>
    <row r="543" spans="1:57" ht="16.5">
      <c r="A543" s="4"/>
      <c r="B543" s="7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</row>
    <row r="544" spans="1:57" ht="16.5">
      <c r="A544" s="4"/>
      <c r="B544" s="7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</row>
    <row r="545" spans="1:57" ht="16.5">
      <c r="A545" s="4"/>
      <c r="B545" s="7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</row>
    <row r="546" spans="1:57" ht="16.5">
      <c r="A546" s="4"/>
      <c r="B546" s="7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</row>
    <row r="547" spans="1:57" ht="16.5">
      <c r="A547" s="4"/>
      <c r="B547" s="7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</row>
    <row r="548" spans="1:57" ht="16.5">
      <c r="A548" s="4"/>
      <c r="B548" s="7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</row>
    <row r="549" spans="1:57" ht="16.5">
      <c r="A549" s="4"/>
      <c r="B549" s="7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</row>
    <row r="550" spans="1:57" ht="16.5">
      <c r="A550" s="4"/>
      <c r="B550" s="7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</row>
    <row r="551" spans="1:57" ht="16.5">
      <c r="A551" s="4"/>
      <c r="B551" s="7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</row>
    <row r="552" spans="1:57" ht="16.5">
      <c r="A552" s="4"/>
      <c r="B552" s="7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</row>
    <row r="553" spans="1:57" ht="16.5">
      <c r="A553" s="4"/>
      <c r="B553" s="7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</row>
    <row r="554" spans="1:57" ht="16.5">
      <c r="A554" s="4"/>
      <c r="B554" s="7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</row>
    <row r="555" spans="1:57" ht="16.5">
      <c r="A555" s="4"/>
      <c r="B555" s="7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</row>
    <row r="556" spans="1:57" ht="16.5">
      <c r="A556" s="4"/>
      <c r="B556" s="7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</row>
    <row r="557" spans="1:57" ht="16.5">
      <c r="A557" s="4"/>
      <c r="B557" s="7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</row>
    <row r="558" spans="1:57" ht="16.5">
      <c r="A558" s="4"/>
      <c r="B558" s="7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</row>
    <row r="559" spans="1:57" ht="16.5">
      <c r="A559" s="4"/>
      <c r="B559" s="7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</row>
    <row r="560" spans="1:57" ht="16.5">
      <c r="A560" s="4"/>
      <c r="B560" s="7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</row>
    <row r="561" spans="1:57" ht="16.5">
      <c r="A561" s="4"/>
      <c r="B561" s="7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</row>
    <row r="562" spans="1:57" ht="16.5">
      <c r="A562" s="4"/>
      <c r="B562" s="7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</row>
    <row r="563" spans="1:57" ht="16.5">
      <c r="A563" s="4"/>
      <c r="B563" s="7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</row>
    <row r="564" spans="1:57" ht="16.5">
      <c r="A564" s="4"/>
      <c r="B564" s="7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</row>
    <row r="565" spans="1:57" ht="16.5">
      <c r="A565" s="4"/>
      <c r="B565" s="7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</row>
    <row r="566" spans="1:57" ht="16.5">
      <c r="A566" s="4"/>
      <c r="B566" s="7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</row>
    <row r="567" spans="1:57" ht="16.5">
      <c r="A567" s="4"/>
      <c r="B567" s="7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</row>
    <row r="568" spans="1:57" ht="16.5">
      <c r="A568" s="4"/>
      <c r="B568" s="7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</row>
    <row r="569" spans="1:57" ht="16.5">
      <c r="A569" s="4"/>
      <c r="B569" s="7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</row>
    <row r="570" spans="1:57" ht="16.5">
      <c r="A570" s="4"/>
      <c r="B570" s="7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</row>
    <row r="571" spans="1:57" ht="16.5">
      <c r="A571" s="4"/>
      <c r="B571" s="7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</row>
    <row r="572" spans="1:57" ht="16.5">
      <c r="A572" s="4"/>
      <c r="B572" s="7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</row>
    <row r="573" spans="1:57" ht="16.5">
      <c r="A573" s="4"/>
      <c r="B573" s="7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</row>
    <row r="574" spans="1:57" ht="16.5">
      <c r="A574" s="4"/>
      <c r="B574" s="7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</row>
    <row r="575" spans="1:57" ht="16.5">
      <c r="A575" s="4"/>
      <c r="B575" s="7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</row>
    <row r="576" spans="1:57" ht="16.5">
      <c r="A576" s="4"/>
      <c r="B576" s="7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</row>
    <row r="577" spans="1:57" ht="16.5">
      <c r="A577" s="4"/>
      <c r="B577" s="7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</row>
    <row r="578" spans="1:57" ht="16.5">
      <c r="A578" s="4"/>
      <c r="B578" s="7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</row>
    <row r="579" spans="1:57" ht="16.5">
      <c r="A579" s="4"/>
      <c r="B579" s="7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</row>
    <row r="580" spans="1:57" ht="16.5">
      <c r="A580" s="4"/>
      <c r="B580" s="7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</row>
    <row r="581" spans="1:57" ht="16.5">
      <c r="A581" s="4"/>
      <c r="B581" s="7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</row>
    <row r="582" spans="1:57" ht="16.5">
      <c r="A582" s="4"/>
      <c r="B582" s="7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</row>
    <row r="583" spans="1:57" ht="16.5">
      <c r="A583" s="4"/>
      <c r="B583" s="7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</row>
    <row r="584" spans="1:57" ht="16.5">
      <c r="A584" s="4"/>
      <c r="B584" s="7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</row>
    <row r="585" spans="1:57" ht="16.5">
      <c r="A585" s="4"/>
      <c r="B585" s="7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</row>
    <row r="586" spans="1:57" ht="16.5">
      <c r="A586" s="4"/>
      <c r="B586" s="7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</row>
    <row r="587" spans="1:57" ht="16.5">
      <c r="A587" s="4"/>
      <c r="B587" s="7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</row>
    <row r="588" spans="1:57" ht="16.5">
      <c r="A588" s="4"/>
      <c r="B588" s="7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</row>
    <row r="589" spans="1:57" ht="16.5">
      <c r="A589" s="4"/>
      <c r="B589" s="7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</row>
    <row r="590" spans="1:57" ht="16.5">
      <c r="A590" s="4"/>
      <c r="B590" s="7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</row>
    <row r="591" spans="1:57" ht="16.5">
      <c r="A591" s="4"/>
      <c r="B591" s="7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</row>
    <row r="592" spans="1:57" ht="16.5">
      <c r="A592" s="4"/>
      <c r="B592" s="7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</row>
    <row r="593" spans="1:57" ht="16.5">
      <c r="A593" s="4"/>
      <c r="B593" s="7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</row>
    <row r="594" spans="1:57" ht="16.5">
      <c r="A594" s="4"/>
      <c r="B594" s="7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</row>
    <row r="595" spans="1:57" ht="16.5">
      <c r="A595" s="4"/>
      <c r="B595" s="7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</row>
    <row r="596" spans="1:57" ht="16.5">
      <c r="A596" s="4"/>
      <c r="B596" s="7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</row>
    <row r="597" spans="1:57" ht="16.5">
      <c r="A597" s="4"/>
      <c r="B597" s="7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</row>
    <row r="598" spans="1:57" ht="16.5">
      <c r="A598" s="4"/>
      <c r="B598" s="7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</row>
    <row r="599" spans="1:57" ht="16.5">
      <c r="A599" s="4"/>
      <c r="B599" s="7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</row>
    <row r="600" spans="1:57" ht="16.5">
      <c r="A600" s="4"/>
      <c r="B600" s="7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</row>
    <row r="601" spans="1:57" ht="16.5">
      <c r="A601" s="4"/>
      <c r="B601" s="7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</row>
    <row r="602" spans="1:57" ht="16.5">
      <c r="A602" s="4"/>
      <c r="B602" s="7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</row>
    <row r="603" spans="1:57" ht="16.5">
      <c r="A603" s="4"/>
      <c r="B603" s="7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</row>
    <row r="604" spans="1:57" ht="16.5">
      <c r="A604" s="4"/>
      <c r="B604" s="7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</row>
    <row r="605" spans="1:57" ht="16.5">
      <c r="A605" s="4"/>
      <c r="B605" s="7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</row>
    <row r="606" spans="1:57" ht="16.5">
      <c r="A606" s="4"/>
      <c r="B606" s="7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</row>
    <row r="607" spans="1:57" ht="16.5">
      <c r="A607" s="4"/>
      <c r="B607" s="7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</row>
    <row r="608" spans="1:57" ht="16.5">
      <c r="A608" s="4"/>
      <c r="B608" s="7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</row>
    <row r="609" spans="1:57" ht="16.5">
      <c r="A609" s="4"/>
      <c r="B609" s="7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</row>
    <row r="610" spans="1:57" ht="16.5">
      <c r="A610" s="4"/>
      <c r="B610" s="7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</row>
    <row r="611" spans="1:57" ht="16.5">
      <c r="A611" s="4"/>
      <c r="B611" s="7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</row>
    <row r="612" spans="1:57" ht="16.5">
      <c r="A612" s="4"/>
      <c r="B612" s="7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</row>
    <row r="613" spans="1:57" ht="16.5">
      <c r="A613" s="4"/>
      <c r="B613" s="7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</row>
    <row r="614" spans="1:57" ht="16.5">
      <c r="A614" s="4"/>
      <c r="B614" s="7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</row>
    <row r="615" spans="1:57" ht="16.5">
      <c r="A615" s="4"/>
      <c r="B615" s="7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</row>
    <row r="616" spans="1:57" ht="16.5">
      <c r="A616" s="4"/>
      <c r="B616" s="7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</row>
    <row r="617" spans="1:57" ht="16.5">
      <c r="A617" s="4"/>
      <c r="B617" s="7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</row>
    <row r="618" spans="1:57" ht="16.5">
      <c r="A618" s="4"/>
      <c r="B618" s="7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</row>
    <row r="619" spans="1:57" ht="16.5">
      <c r="A619" s="4"/>
      <c r="B619" s="7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</row>
    <row r="620" spans="1:57" ht="16.5">
      <c r="A620" s="4"/>
      <c r="B620" s="7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</row>
    <row r="621" spans="1:57" ht="16.5">
      <c r="A621" s="4"/>
      <c r="B621" s="7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</row>
    <row r="622" spans="1:57" ht="16.5">
      <c r="A622" s="4"/>
      <c r="B622" s="7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</row>
    <row r="623" spans="1:57" ht="16.5">
      <c r="A623" s="4"/>
      <c r="B623" s="7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</row>
    <row r="624" spans="1:57" ht="16.5">
      <c r="A624" s="4"/>
      <c r="B624" s="7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</row>
    <row r="625" spans="1:57" ht="16.5">
      <c r="A625" s="4"/>
      <c r="B625" s="7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</row>
    <row r="626" spans="1:57" ht="16.5">
      <c r="A626" s="4"/>
      <c r="B626" s="7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</row>
    <row r="627" spans="1:57" ht="16.5">
      <c r="A627" s="4"/>
      <c r="B627" s="7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</row>
    <row r="628" spans="1:57" ht="16.5">
      <c r="A628" s="4"/>
      <c r="B628" s="7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</row>
    <row r="629" spans="1:57" ht="16.5">
      <c r="A629" s="4"/>
      <c r="B629" s="7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</row>
    <row r="630" spans="1:57" ht="16.5">
      <c r="A630" s="4"/>
      <c r="B630" s="7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</row>
    <row r="631" spans="1:57" ht="16.5">
      <c r="A631" s="4"/>
      <c r="B631" s="7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</row>
    <row r="632" spans="1:57" ht="16.5">
      <c r="A632" s="4"/>
      <c r="B632" s="7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</row>
    <row r="633" spans="1:57" ht="16.5">
      <c r="A633" s="4"/>
      <c r="B633" s="7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</row>
    <row r="634" spans="1:57" ht="16.5">
      <c r="A634" s="4"/>
      <c r="B634" s="7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</row>
    <row r="635" spans="1:57" ht="16.5">
      <c r="A635" s="4"/>
      <c r="B635" s="7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</row>
    <row r="636" spans="1:57" ht="16.5">
      <c r="A636" s="4"/>
      <c r="B636" s="7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</row>
    <row r="637" spans="1:57" ht="16.5">
      <c r="A637" s="4"/>
      <c r="B637" s="7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</row>
    <row r="638" spans="1:57" ht="16.5">
      <c r="A638" s="4"/>
      <c r="B638" s="7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</row>
    <row r="639" spans="1:57" ht="16.5">
      <c r="A639" s="4"/>
      <c r="B639" s="7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</row>
    <row r="640" spans="1:57" ht="16.5">
      <c r="A640" s="4"/>
      <c r="B640" s="7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</row>
    <row r="641" spans="1:57" ht="16.5">
      <c r="A641" s="4"/>
      <c r="B641" s="7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</row>
    <row r="642" spans="1:57" ht="16.5">
      <c r="A642" s="4"/>
      <c r="B642" s="7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</row>
    <row r="643" spans="1:57" ht="16.5">
      <c r="A643" s="4"/>
      <c r="B643" s="7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</row>
    <row r="644" spans="1:57" ht="16.5">
      <c r="A644" s="4"/>
      <c r="B644" s="7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</row>
    <row r="645" spans="1:57" ht="16.5">
      <c r="A645" s="4"/>
      <c r="B645" s="7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</row>
    <row r="646" spans="1:57" ht="16.5">
      <c r="A646" s="4"/>
      <c r="B646" s="7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</row>
    <row r="647" spans="1:57" ht="16.5">
      <c r="A647" s="4"/>
      <c r="B647" s="7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</row>
    <row r="648" spans="1:57" ht="16.5">
      <c r="A648" s="4"/>
      <c r="B648" s="7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</row>
    <row r="649" spans="1:57" ht="16.5">
      <c r="A649" s="4"/>
      <c r="B649" s="7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</row>
    <row r="650" spans="1:57" ht="16.5">
      <c r="A650" s="4"/>
      <c r="B650" s="7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</row>
    <row r="651" spans="1:57" ht="16.5">
      <c r="A651" s="4"/>
      <c r="B651" s="7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</row>
    <row r="652" spans="1:57" ht="16.5">
      <c r="A652" s="4"/>
      <c r="B652" s="7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</row>
    <row r="653" spans="1:57" ht="16.5">
      <c r="A653" s="4"/>
      <c r="B653" s="7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</row>
    <row r="654" spans="1:57" ht="16.5">
      <c r="A654" s="4"/>
      <c r="B654" s="7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</row>
    <row r="655" spans="1:57" ht="16.5">
      <c r="A655" s="4"/>
      <c r="B655" s="7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</row>
    <row r="656" spans="1:57" ht="16.5">
      <c r="A656" s="4"/>
      <c r="B656" s="7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</row>
    <row r="657" spans="1:57" ht="16.5">
      <c r="A657" s="4"/>
      <c r="B657" s="7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</row>
    <row r="658" spans="1:57" ht="16.5">
      <c r="A658" s="4"/>
      <c r="B658" s="7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</row>
    <row r="659" spans="1:57" ht="16.5">
      <c r="A659" s="4"/>
      <c r="B659" s="7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</row>
    <row r="660" spans="1:57" ht="16.5">
      <c r="A660" s="4"/>
      <c r="B660" s="7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</row>
    <row r="661" spans="1:57" ht="16.5">
      <c r="A661" s="4"/>
      <c r="B661" s="7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</row>
    <row r="662" spans="1:57" ht="16.5">
      <c r="A662" s="4"/>
      <c r="B662" s="7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</row>
    <row r="663" spans="1:57" ht="16.5">
      <c r="A663" s="4"/>
      <c r="B663" s="7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</row>
    <row r="664" spans="1:57" ht="16.5">
      <c r="A664" s="4"/>
      <c r="B664" s="7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</row>
    <row r="665" spans="1:57" ht="16.5">
      <c r="A665" s="4"/>
      <c r="B665" s="7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</row>
    <row r="666" spans="1:57" ht="16.5">
      <c r="A666" s="4"/>
      <c r="B666" s="7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</row>
    <row r="667" spans="1:57" ht="16.5">
      <c r="A667" s="4"/>
      <c r="B667" s="7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</row>
    <row r="668" spans="1:57" ht="16.5">
      <c r="A668" s="4"/>
      <c r="B668" s="7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</row>
    <row r="669" spans="1:57" ht="16.5">
      <c r="A669" s="4"/>
      <c r="B669" s="7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</row>
    <row r="670" spans="1:57" ht="16.5">
      <c r="A670" s="4"/>
      <c r="B670" s="7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</row>
    <row r="671" spans="1:57" ht="16.5">
      <c r="A671" s="4"/>
      <c r="B671" s="7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</row>
    <row r="672" spans="1:57" ht="16.5">
      <c r="A672" s="4"/>
      <c r="B672" s="7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</row>
    <row r="673" spans="1:57" ht="16.5">
      <c r="A673" s="4"/>
      <c r="B673" s="7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</row>
    <row r="674" spans="1:57" ht="16.5">
      <c r="A674" s="4"/>
      <c r="B674" s="7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</row>
    <row r="675" spans="1:57" ht="16.5">
      <c r="A675" s="4"/>
      <c r="B675" s="7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</row>
    <row r="676" spans="1:57" ht="16.5">
      <c r="A676" s="4"/>
      <c r="B676" s="7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</row>
    <row r="677" spans="1:57" ht="16.5">
      <c r="A677" s="4"/>
      <c r="B677" s="7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</row>
    <row r="678" spans="1:57" ht="16.5">
      <c r="A678" s="4"/>
      <c r="B678" s="7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</row>
    <row r="679" spans="1:57" ht="16.5">
      <c r="A679" s="4"/>
      <c r="B679" s="7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</row>
    <row r="680" spans="1:57" ht="16.5">
      <c r="A680" s="4"/>
      <c r="B680" s="7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</row>
    <row r="681" spans="1:57" ht="16.5">
      <c r="A681" s="4"/>
      <c r="B681" s="7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</row>
    <row r="682" spans="1:57" ht="16.5">
      <c r="A682" s="4"/>
      <c r="B682" s="7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</row>
    <row r="683" spans="1:57" ht="16.5">
      <c r="A683" s="4"/>
      <c r="B683" s="7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</row>
    <row r="684" spans="1:57" ht="16.5">
      <c r="A684" s="4"/>
      <c r="B684" s="7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</row>
    <row r="685" spans="1:57" ht="16.5">
      <c r="A685" s="4"/>
      <c r="B685" s="7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</row>
    <row r="686" spans="1:57" ht="16.5">
      <c r="A686" s="4"/>
      <c r="B686" s="7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</row>
    <row r="687" spans="1:57" ht="16.5">
      <c r="A687" s="4"/>
      <c r="B687" s="7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</row>
    <row r="688" spans="1:57" ht="16.5">
      <c r="A688" s="4"/>
      <c r="B688" s="7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</row>
    <row r="689" spans="1:57" ht="16.5">
      <c r="A689" s="4"/>
      <c r="B689" s="7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</row>
    <row r="690" spans="1:57" ht="16.5">
      <c r="A690" s="4"/>
      <c r="B690" s="7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</row>
    <row r="691" spans="1:57" ht="16.5">
      <c r="A691" s="4"/>
      <c r="B691" s="7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</row>
    <row r="692" spans="1:57" ht="16.5">
      <c r="A692" s="4"/>
      <c r="B692" s="7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</row>
    <row r="693" spans="1:57" ht="16.5">
      <c r="A693" s="4"/>
      <c r="B693" s="7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</row>
    <row r="694" spans="1:57" ht="16.5">
      <c r="A694" s="4"/>
      <c r="B694" s="7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</row>
    <row r="695" spans="1:57" ht="16.5">
      <c r="A695" s="4"/>
      <c r="B695" s="7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</row>
    <row r="696" spans="1:57" ht="16.5">
      <c r="A696" s="4"/>
      <c r="B696" s="7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</row>
    <row r="697" spans="1:57" ht="16.5">
      <c r="A697" s="4"/>
      <c r="B697" s="7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</row>
    <row r="698" spans="1:57" ht="16.5">
      <c r="A698" s="4"/>
      <c r="B698" s="7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</row>
    <row r="699" spans="1:57" ht="16.5">
      <c r="A699" s="4"/>
      <c r="B699" s="7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</row>
    <row r="700" spans="1:57" ht="16.5">
      <c r="A700" s="4"/>
      <c r="B700" s="7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</row>
    <row r="701" spans="1:57" ht="16.5">
      <c r="A701" s="4"/>
      <c r="B701" s="7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</row>
    <row r="702" spans="1:57" ht="16.5">
      <c r="A702" s="4"/>
      <c r="B702" s="7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</row>
    <row r="703" spans="1:57" ht="16.5">
      <c r="A703" s="4"/>
      <c r="B703" s="7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</row>
    <row r="704" spans="1:57" ht="16.5">
      <c r="A704" s="4"/>
      <c r="B704" s="7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</row>
    <row r="705" spans="1:57" ht="16.5">
      <c r="A705" s="4"/>
      <c r="B705" s="7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</row>
    <row r="706" spans="1:57" ht="16.5">
      <c r="A706" s="4"/>
      <c r="B706" s="7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</row>
    <row r="707" spans="1:57" ht="16.5">
      <c r="A707" s="4"/>
      <c r="B707" s="7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</row>
    <row r="708" spans="1:57" ht="16.5">
      <c r="A708" s="4"/>
      <c r="B708" s="7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</row>
    <row r="709" spans="1:57" ht="16.5">
      <c r="A709" s="4"/>
      <c r="B709" s="7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</row>
    <row r="710" spans="1:57" ht="16.5">
      <c r="A710" s="4"/>
      <c r="B710" s="7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</row>
    <row r="711" spans="1:57" ht="16.5">
      <c r="A711" s="4"/>
      <c r="B711" s="7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</row>
    <row r="712" spans="1:57" ht="16.5">
      <c r="A712" s="4"/>
      <c r="B712" s="7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</row>
    <row r="713" spans="1:57" ht="16.5">
      <c r="A713" s="4"/>
      <c r="B713" s="7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</row>
    <row r="714" spans="1:57" ht="16.5">
      <c r="A714" s="4"/>
      <c r="B714" s="7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</row>
    <row r="715" spans="1:57" ht="16.5">
      <c r="A715" s="4"/>
      <c r="B715" s="7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</row>
    <row r="716" spans="1:57" ht="16.5">
      <c r="A716" s="4"/>
      <c r="B716" s="7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</row>
    <row r="717" spans="1:57" ht="16.5">
      <c r="A717" s="4"/>
      <c r="B717" s="7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</row>
    <row r="718" spans="1:57" ht="16.5">
      <c r="A718" s="4"/>
      <c r="B718" s="7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</row>
    <row r="719" spans="1:57" ht="16.5">
      <c r="A719" s="4"/>
      <c r="B719" s="7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</row>
    <row r="720" spans="1:57" ht="16.5">
      <c r="A720" s="4"/>
      <c r="B720" s="7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</row>
    <row r="721" spans="1:57" ht="16.5">
      <c r="A721" s="4"/>
      <c r="B721" s="7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</row>
    <row r="722" spans="1:57" ht="16.5">
      <c r="A722" s="4"/>
      <c r="B722" s="7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</row>
    <row r="723" spans="1:57" ht="16.5">
      <c r="A723" s="4"/>
      <c r="B723" s="7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</row>
    <row r="724" spans="1:57" ht="16.5">
      <c r="A724" s="4"/>
      <c r="B724" s="7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</row>
    <row r="725" spans="1:57" ht="16.5">
      <c r="A725" s="4"/>
      <c r="B725" s="7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</row>
    <row r="726" spans="1:57" ht="16.5">
      <c r="A726" s="4"/>
      <c r="B726" s="7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</row>
    <row r="727" spans="1:57" ht="16.5">
      <c r="A727" s="4"/>
      <c r="B727" s="7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</row>
    <row r="728" spans="1:57" ht="16.5">
      <c r="A728" s="4"/>
      <c r="B728" s="7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</row>
    <row r="729" spans="1:57" ht="16.5">
      <c r="A729" s="4"/>
      <c r="B729" s="7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</row>
    <row r="730" spans="1:57" ht="16.5">
      <c r="A730" s="4"/>
      <c r="B730" s="7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</row>
    <row r="731" spans="1:57" ht="16.5">
      <c r="A731" s="4"/>
      <c r="B731" s="7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</row>
    <row r="732" spans="1:57" ht="16.5">
      <c r="A732" s="4"/>
      <c r="B732" s="7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</row>
    <row r="733" spans="1:57" ht="16.5">
      <c r="A733" s="4"/>
      <c r="B733" s="7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</row>
    <row r="734" spans="1:57" ht="16.5">
      <c r="A734" s="4"/>
      <c r="B734" s="7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</row>
    <row r="735" spans="1:57" ht="16.5">
      <c r="A735" s="4"/>
      <c r="B735" s="7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</row>
    <row r="736" spans="1:57" ht="16.5">
      <c r="A736" s="4"/>
      <c r="B736" s="7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</row>
    <row r="737" spans="1:57" ht="16.5">
      <c r="A737" s="4"/>
      <c r="B737" s="7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</row>
    <row r="738" spans="1:57" ht="16.5">
      <c r="A738" s="4"/>
      <c r="B738" s="7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</row>
    <row r="739" spans="1:57" ht="16.5">
      <c r="A739" s="4"/>
      <c r="B739" s="7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</row>
    <row r="740" spans="1:57" ht="16.5">
      <c r="A740" s="4"/>
      <c r="B740" s="7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</row>
    <row r="741" spans="26:57" ht="16.5"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</row>
    <row r="742" spans="26:57" ht="16.5"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</row>
    <row r="743" spans="26:57" ht="16.5"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</row>
    <row r="744" spans="26:57" ht="16.5"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</row>
    <row r="745" spans="26:57" ht="16.5"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</row>
    <row r="746" spans="26:57" ht="16.5"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</row>
    <row r="747" spans="26:57" ht="16.5"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</row>
    <row r="748" spans="26:57" ht="16.5"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</row>
    <row r="749" spans="26:57" ht="16.5"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</row>
    <row r="750" spans="26:57" ht="16.5"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</row>
    <row r="751" spans="26:57" ht="16.5"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</row>
    <row r="752" spans="26:57" ht="16.5"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</row>
    <row r="753" spans="26:57" ht="16.5"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</row>
    <row r="754" spans="26:57" ht="16.5"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</row>
    <row r="755" spans="26:57" ht="16.5"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</row>
    <row r="756" spans="26:57" ht="16.5"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</row>
    <row r="757" spans="26:57" ht="16.5"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</row>
    <row r="758" spans="26:57" ht="16.5"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</row>
    <row r="759" spans="26:57" ht="16.5"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</row>
    <row r="760" spans="26:57" ht="16.5"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</row>
    <row r="761" spans="26:57" ht="16.5"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</row>
    <row r="762" spans="26:57" ht="16.5"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</row>
    <row r="763" spans="26:57" ht="16.5"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</row>
    <row r="764" spans="26:57" ht="16.5"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</row>
    <row r="765" spans="26:57" ht="16.5"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</row>
    <row r="766" spans="26:57" ht="16.5"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</row>
    <row r="767" spans="26:57" ht="16.5"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</row>
    <row r="768" spans="26:57" ht="16.5"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</row>
    <row r="769" spans="26:57" ht="16.5"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</row>
    <row r="770" spans="26:57" ht="16.5"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</row>
    <row r="771" spans="26:57" ht="16.5"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</row>
    <row r="772" spans="26:57" ht="16.5"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</row>
    <row r="773" spans="26:57" ht="16.5"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</row>
    <row r="774" spans="26:57" ht="16.5"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</row>
    <row r="775" spans="26:57" ht="16.5"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</row>
    <row r="776" spans="26:57" ht="16.5"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</row>
    <row r="777" spans="26:57" ht="16.5"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</row>
    <row r="778" spans="26:57" ht="16.5"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</row>
    <row r="779" spans="26:57" ht="16.5"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</row>
    <row r="780" spans="26:57" ht="16.5"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</row>
    <row r="781" spans="26:57" ht="16.5"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</row>
    <row r="782" spans="26:57" ht="16.5"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</row>
    <row r="783" spans="26:57" ht="16.5"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</row>
    <row r="784" spans="26:57" ht="16.5"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</row>
    <row r="785" spans="26:57" ht="16.5"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</row>
    <row r="786" spans="26:57" ht="16.5"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</row>
    <row r="787" spans="26:57" ht="16.5"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</row>
    <row r="788" spans="26:57" ht="16.5"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</row>
    <row r="789" spans="26:57" ht="16.5"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</row>
    <row r="790" spans="26:57" ht="16.5"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</row>
    <row r="791" spans="26:57" ht="16.5"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</row>
    <row r="792" spans="26:57" ht="16.5"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</row>
    <row r="793" spans="26:57" ht="16.5"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</row>
    <row r="794" spans="26:57" ht="16.5"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</row>
    <row r="795" spans="26:57" ht="16.5"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</row>
    <row r="796" spans="26:57" ht="16.5"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</row>
    <row r="797" spans="26:57" ht="16.5"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</row>
    <row r="798" spans="26:57" ht="16.5"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</row>
    <row r="799" spans="26:57" ht="16.5"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</row>
    <row r="800" spans="26:57" ht="16.5"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</row>
    <row r="801" spans="26:57" ht="16.5"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</row>
    <row r="802" spans="26:57" ht="16.5"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</row>
    <row r="803" spans="26:57" ht="16.5"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</row>
    <row r="804" spans="26:57" ht="16.5"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</row>
    <row r="805" spans="26:57" ht="16.5"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</row>
    <row r="806" spans="26:57" ht="16.5"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</row>
    <row r="807" spans="26:57" ht="16.5"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</row>
    <row r="808" spans="26:57" ht="16.5"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</row>
    <row r="809" spans="26:57" ht="16.5"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</row>
    <row r="810" spans="26:57" ht="16.5"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</row>
    <row r="811" spans="26:57" ht="16.5"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</row>
    <row r="812" spans="26:57" ht="16.5"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</row>
    <row r="813" spans="26:57" ht="16.5"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</row>
    <row r="814" spans="26:57" ht="16.5"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</row>
    <row r="815" spans="26:57" ht="16.5"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</row>
    <row r="816" spans="26:57" ht="16.5"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</row>
    <row r="817" spans="26:57" ht="16.5"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</row>
    <row r="818" spans="26:57" ht="16.5"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</row>
    <row r="819" spans="26:57" ht="16.5"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</row>
    <row r="820" spans="26:57" ht="16.5"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</row>
    <row r="821" spans="26:57" ht="16.5"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</row>
    <row r="822" spans="26:57" ht="16.5"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</row>
    <row r="823" spans="26:57" ht="16.5"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</row>
    <row r="824" spans="26:57" ht="16.5"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</row>
    <row r="825" spans="26:57" ht="16.5"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</row>
    <row r="826" spans="26:57" ht="16.5"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</row>
    <row r="827" spans="26:57" ht="16.5"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</row>
    <row r="828" spans="26:57" ht="16.5"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</row>
    <row r="829" spans="26:57" ht="16.5"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</row>
    <row r="830" spans="26:57" ht="16.5"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</row>
    <row r="831" spans="26:57" ht="16.5"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</row>
    <row r="832" spans="26:57" ht="16.5"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</row>
    <row r="833" spans="26:57" ht="16.5"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</row>
    <row r="834" spans="26:57" ht="16.5"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</row>
    <row r="835" spans="26:57" ht="16.5"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</row>
    <row r="836" spans="26:57" ht="16.5"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</row>
    <row r="837" spans="26:57" ht="16.5"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</row>
    <row r="838" spans="26:57" ht="16.5"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</row>
    <row r="839" spans="26:57" ht="16.5"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</row>
    <row r="840" spans="26:57" ht="16.5"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</row>
    <row r="841" spans="26:57" ht="16.5"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</row>
    <row r="842" spans="26:57" ht="16.5"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</row>
    <row r="843" spans="26:57" ht="16.5"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</row>
    <row r="844" spans="26:57" ht="16.5"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</row>
    <row r="845" spans="26:57" ht="16.5"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</row>
    <row r="846" spans="26:57" ht="16.5"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</row>
    <row r="847" spans="26:57" ht="16.5"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</row>
    <row r="848" spans="26:57" ht="16.5"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</row>
    <row r="849" spans="26:57" ht="16.5"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</row>
    <row r="850" spans="26:57" ht="16.5"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</row>
    <row r="851" spans="26:57" ht="16.5"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</row>
    <row r="852" spans="26:57" ht="16.5"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</row>
    <row r="853" spans="26:57" ht="16.5"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</row>
    <row r="854" spans="26:57" ht="16.5"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</row>
    <row r="855" spans="26:57" ht="16.5"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</row>
    <row r="856" spans="26:57" ht="16.5"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</row>
    <row r="857" spans="26:57" ht="16.5"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</row>
    <row r="858" spans="26:57" ht="16.5"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</row>
    <row r="859" spans="26:57" ht="16.5"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</row>
    <row r="860" spans="26:57" ht="16.5"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</row>
    <row r="861" spans="26:57" ht="16.5"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</row>
    <row r="862" spans="26:57" ht="16.5"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</row>
    <row r="863" spans="26:57" ht="16.5"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</row>
    <row r="864" spans="26:57" ht="16.5"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</row>
    <row r="865" spans="26:57" ht="16.5"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</row>
    <row r="866" spans="26:57" ht="16.5"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</row>
    <row r="867" spans="26:57" ht="16.5"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</row>
    <row r="868" spans="26:57" ht="16.5"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</row>
    <row r="869" spans="26:57" ht="16.5"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</row>
    <row r="870" spans="26:57" ht="16.5"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</row>
    <row r="871" spans="26:57" ht="16.5"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</row>
    <row r="872" spans="26:57" ht="16.5"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</row>
    <row r="873" spans="26:57" ht="16.5"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</row>
    <row r="874" spans="26:57" ht="16.5"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</row>
    <row r="875" spans="26:57" ht="16.5"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</row>
    <row r="876" spans="26:57" ht="16.5"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</row>
    <row r="877" spans="26:57" ht="16.5"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</row>
    <row r="878" spans="26:57" ht="16.5"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</row>
    <row r="879" spans="26:57" ht="16.5"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</row>
    <row r="880" spans="26:57" ht="16.5"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</row>
    <row r="881" spans="26:57" ht="16.5"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</row>
    <row r="882" spans="26:57" ht="16.5"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</row>
    <row r="883" spans="26:57" ht="16.5"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</row>
    <row r="884" spans="26:57" ht="16.5"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</row>
    <row r="885" spans="26:57" ht="16.5"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</row>
    <row r="886" spans="26:57" ht="16.5"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</row>
    <row r="887" spans="26:57" ht="16.5"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</row>
    <row r="888" spans="26:57" ht="16.5"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</row>
    <row r="889" spans="26:57" ht="16.5"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</row>
    <row r="890" spans="26:57" ht="16.5"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</row>
    <row r="891" spans="26:57" ht="16.5"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</row>
    <row r="892" spans="26:57" ht="16.5"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</row>
    <row r="893" spans="26:57" ht="16.5"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</row>
    <row r="894" spans="26:57" ht="16.5"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</row>
    <row r="895" spans="26:57" ht="16.5"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</row>
    <row r="896" spans="26:57" ht="16.5"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</row>
    <row r="897" spans="26:57" ht="16.5"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</row>
    <row r="898" spans="26:57" ht="16.5"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</row>
    <row r="899" spans="26:57" ht="16.5"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</row>
    <row r="900" spans="26:57" ht="16.5"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</row>
    <row r="901" spans="26:57" ht="16.5"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</row>
    <row r="902" spans="26:57" ht="16.5"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</row>
    <row r="903" spans="26:57" ht="16.5"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</row>
    <row r="904" spans="26:57" ht="16.5"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</row>
    <row r="905" spans="26:57" ht="16.5"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</row>
    <row r="906" spans="26:57" ht="16.5"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</row>
    <row r="907" spans="26:57" ht="16.5"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</row>
    <row r="908" spans="26:57" ht="16.5"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</row>
    <row r="909" spans="26:57" ht="16.5"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</row>
    <row r="910" spans="26:57" ht="16.5"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</row>
    <row r="911" spans="26:57" ht="16.5"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</row>
    <row r="912" spans="26:57" ht="16.5"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</row>
    <row r="913" spans="26:57" ht="16.5"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</row>
    <row r="914" spans="26:57" ht="16.5"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</row>
    <row r="915" spans="26:57" ht="16.5"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</row>
    <row r="916" spans="26:57" ht="16.5"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</row>
    <row r="917" spans="26:57" ht="16.5"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</row>
    <row r="918" spans="26:57" ht="16.5"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</row>
    <row r="919" spans="26:57" ht="16.5"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</row>
    <row r="920" spans="26:57" ht="16.5"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</row>
    <row r="921" spans="26:57" ht="16.5"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</row>
    <row r="922" spans="26:57" ht="16.5"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</row>
    <row r="923" spans="26:57" ht="16.5"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</row>
    <row r="924" spans="26:57" ht="16.5"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</row>
    <row r="925" spans="26:57" ht="16.5"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</row>
    <row r="926" spans="26:57" ht="16.5"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</row>
    <row r="927" spans="26:57" ht="16.5"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</row>
    <row r="928" spans="26:57" ht="16.5"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</row>
    <row r="929" spans="26:57" ht="16.5"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</row>
    <row r="930" spans="26:57" ht="16.5"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</row>
    <row r="931" spans="26:57" ht="16.5"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</row>
    <row r="932" spans="26:57" ht="16.5"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</row>
    <row r="933" spans="26:57" ht="16.5"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</row>
    <row r="934" spans="26:57" ht="16.5"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</row>
    <row r="935" spans="26:57" ht="16.5"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</row>
    <row r="936" spans="26:57" ht="16.5"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</row>
    <row r="937" spans="26:57" ht="16.5"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</row>
    <row r="938" spans="26:57" ht="16.5"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</row>
    <row r="939" spans="26:57" ht="16.5"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</row>
    <row r="940" spans="26:57" ht="16.5"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</row>
    <row r="941" spans="26:57" ht="16.5"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</row>
    <row r="942" spans="26:57" ht="16.5"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</row>
    <row r="943" spans="26:57" ht="16.5"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</row>
    <row r="944" spans="26:57" ht="16.5"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</row>
    <row r="945" spans="26:57" ht="16.5"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</row>
    <row r="946" spans="26:57" ht="16.5"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</row>
    <row r="947" spans="26:57" ht="16.5"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</row>
    <row r="948" spans="26:57" ht="16.5"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</row>
    <row r="949" spans="26:57" ht="16.5"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</row>
    <row r="950" spans="26:57" ht="16.5"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</row>
    <row r="951" spans="26:57" ht="16.5"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</row>
    <row r="952" spans="26:57" ht="16.5"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</row>
    <row r="953" spans="26:57" ht="16.5"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</row>
    <row r="954" spans="26:57" ht="16.5"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</row>
    <row r="955" spans="26:57" ht="16.5"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</row>
    <row r="956" spans="26:57" ht="16.5"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</row>
    <row r="957" spans="26:57" ht="16.5"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</row>
    <row r="958" spans="26:57" ht="16.5"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</row>
    <row r="959" spans="26:57" ht="16.5"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</row>
    <row r="960" spans="26:57" ht="16.5"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</row>
    <row r="961" spans="26:57" ht="16.5"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</row>
    <row r="962" spans="26:57" ht="16.5"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</row>
    <row r="963" spans="26:57" ht="16.5"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</row>
    <row r="964" spans="26:57" ht="16.5"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</row>
    <row r="965" spans="26:57" ht="16.5"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</row>
    <row r="966" spans="26:57" ht="16.5"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</row>
    <row r="967" spans="26:57" ht="16.5"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</row>
    <row r="968" spans="26:57" ht="16.5"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</row>
    <row r="969" spans="26:57" ht="16.5"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</row>
    <row r="970" spans="26:57" ht="16.5"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</row>
    <row r="971" spans="26:57" ht="16.5"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</row>
    <row r="972" spans="26:57" ht="16.5"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</row>
    <row r="973" spans="26:57" ht="16.5"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</row>
    <row r="974" spans="26:57" ht="16.5"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</row>
    <row r="975" spans="26:57" ht="16.5"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</row>
    <row r="976" spans="26:57" ht="16.5"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</row>
    <row r="977" spans="26:57" ht="16.5"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</row>
    <row r="978" spans="26:57" ht="16.5"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</row>
    <row r="979" spans="26:57" ht="16.5"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</row>
    <row r="980" spans="26:57" ht="16.5"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</row>
    <row r="981" spans="26:57" ht="16.5"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</row>
    <row r="982" spans="26:57" ht="16.5"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</row>
    <row r="983" spans="26:57" ht="16.5"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</row>
    <row r="984" spans="26:57" ht="16.5"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</row>
    <row r="985" spans="26:57" ht="16.5"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</row>
    <row r="986" spans="26:57" ht="16.5"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</row>
    <row r="987" spans="26:57" ht="16.5"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</row>
    <row r="988" spans="26:57" ht="16.5"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</row>
    <row r="989" spans="26:57" ht="16.5"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</row>
    <row r="990" spans="26:57" ht="16.5"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</row>
    <row r="991" spans="26:57" ht="16.5"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</row>
    <row r="992" spans="26:57" ht="16.5"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</row>
    <row r="993" spans="26:57" ht="16.5"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</row>
    <row r="994" spans="26:57" ht="16.5"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</row>
    <row r="995" spans="26:57" ht="16.5"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</row>
    <row r="996" spans="26:57" ht="16.5"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</row>
    <row r="997" spans="26:57" ht="16.5"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</row>
    <row r="998" spans="26:57" ht="16.5"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</row>
    <row r="999" spans="26:57" ht="16.5"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</row>
    <row r="1000" spans="26:57" ht="16.5"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</row>
    <row r="1001" spans="26:57" ht="16.5"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</row>
    <row r="1002" spans="26:57" ht="16.5"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</row>
    <row r="1003" spans="26:57" ht="16.5"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</row>
    <row r="1004" spans="26:57" ht="16.5"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</row>
    <row r="1005" spans="26:57" ht="16.5"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</row>
    <row r="1006" spans="26:57" ht="16.5"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</row>
    <row r="1007" spans="26:57" ht="16.5"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</row>
    <row r="1008" spans="26:57" ht="16.5"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</row>
    <row r="1009" spans="26:57" ht="16.5"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</row>
    <row r="1010" spans="26:57" ht="16.5"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</row>
    <row r="1011" spans="26:57" ht="16.5"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</row>
    <row r="1012" spans="26:57" ht="16.5"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</row>
    <row r="1013" spans="26:57" ht="16.5"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</row>
    <row r="1014" spans="26:57" ht="16.5"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</row>
    <row r="1015" spans="26:57" ht="16.5"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</row>
    <row r="1016" spans="26:57" ht="16.5"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</row>
    <row r="1017" spans="26:57" ht="16.5"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</row>
    <row r="1018" spans="26:57" ht="16.5"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</row>
    <row r="1019" spans="26:57" ht="16.5"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</row>
    <row r="1020" spans="26:57" ht="16.5"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</row>
    <row r="1021" spans="26:57" ht="16.5"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</row>
    <row r="1022" spans="26:57" ht="16.5"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</row>
    <row r="1023" spans="26:57" ht="16.5"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</row>
    <row r="1024" spans="26:57" ht="16.5"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</row>
    <row r="1025" spans="26:57" ht="16.5"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</row>
    <row r="1026" spans="26:57" ht="16.5"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</row>
    <row r="1027" spans="26:57" ht="16.5"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</row>
    <row r="1028" spans="26:57" ht="16.5"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</row>
    <row r="1029" spans="26:57" ht="16.5"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</row>
    <row r="1030" spans="26:57" ht="16.5"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</row>
    <row r="1031" spans="26:57" ht="16.5"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</row>
    <row r="1032" spans="26:57" ht="16.5"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</row>
    <row r="1033" spans="26:57" ht="16.5"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</row>
    <row r="1034" spans="26:57" ht="16.5"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</row>
    <row r="1035" spans="26:57" ht="16.5"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</row>
    <row r="1036" spans="26:57" ht="16.5"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</row>
    <row r="1037" spans="26:57" ht="16.5"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</row>
    <row r="1038" spans="26:57" ht="16.5"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</row>
    <row r="1039" spans="26:57" ht="16.5"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</row>
    <row r="1040" spans="26:57" ht="16.5"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</row>
    <row r="1041" spans="26:57" ht="16.5"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</row>
    <row r="1042" spans="26:57" ht="16.5"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</row>
    <row r="1043" spans="26:57" ht="16.5"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</row>
    <row r="1044" spans="26:57" ht="16.5"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</row>
    <row r="1045" spans="26:57" ht="16.5"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</row>
    <row r="1046" spans="26:57" ht="16.5"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</row>
    <row r="1047" spans="26:57" ht="16.5"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</row>
    <row r="1048" spans="26:57" ht="16.5"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</row>
    <row r="1049" spans="26:57" ht="16.5"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</row>
    <row r="1050" spans="26:57" ht="16.5"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</row>
    <row r="1051" spans="26:57" ht="16.5"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</row>
    <row r="1052" spans="26:57" ht="16.5"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</row>
    <row r="1053" spans="26:57" ht="16.5"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</row>
    <row r="1054" spans="26:57" ht="16.5"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</row>
    <row r="1055" spans="26:57" ht="16.5"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</row>
    <row r="1056" spans="26:57" ht="16.5"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</row>
    <row r="1057" spans="26:57" ht="16.5"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</row>
    <row r="1058" spans="26:57" ht="16.5"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</row>
    <row r="1059" spans="26:57" ht="16.5"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</row>
    <row r="1060" spans="26:57" ht="16.5"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</row>
    <row r="1061" spans="26:57" ht="16.5"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</row>
    <row r="1062" spans="26:57" ht="16.5"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</row>
    <row r="1063" spans="26:57" ht="16.5"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</row>
    <row r="1064" spans="26:57" ht="16.5"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</row>
    <row r="1065" spans="26:57" ht="16.5"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</row>
    <row r="1066" spans="26:57" ht="16.5"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</row>
    <row r="1067" spans="26:57" ht="16.5"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</row>
    <row r="1068" spans="26:57" ht="16.5"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</row>
    <row r="1069" spans="26:57" ht="16.5"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</row>
    <row r="1070" spans="26:57" ht="16.5"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</row>
    <row r="1071" spans="26:57" ht="16.5"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</row>
    <row r="1072" spans="26:57" ht="16.5"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</row>
    <row r="1073" spans="26:57" ht="16.5"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</row>
    <row r="1074" spans="26:57" ht="16.5"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</row>
    <row r="1075" spans="26:57" ht="16.5"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</row>
    <row r="1076" spans="26:57" ht="16.5"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</row>
    <row r="1077" spans="26:57" ht="16.5"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</row>
    <row r="1078" spans="26:57" ht="16.5"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</row>
    <row r="1079" spans="26:57" ht="16.5"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</row>
    <row r="1080" spans="26:57" ht="16.5"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</row>
    <row r="1081" spans="26:57" ht="16.5"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</row>
    <row r="1082" spans="26:57" ht="16.5"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</row>
    <row r="1083" spans="26:57" ht="16.5"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</row>
    <row r="1084" spans="26:57" ht="16.5"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</row>
    <row r="1085" spans="26:57" ht="16.5"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</row>
    <row r="1086" spans="26:57" ht="16.5"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</row>
    <row r="1087" spans="26:57" ht="16.5"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</row>
    <row r="1088" spans="26:57" ht="16.5"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</row>
    <row r="1089" spans="26:57" ht="16.5"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</row>
    <row r="1090" spans="26:57" ht="16.5"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</row>
    <row r="1091" spans="26:57" ht="16.5"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</row>
    <row r="1092" spans="26:57" ht="16.5"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</row>
    <row r="1093" spans="26:57" ht="16.5"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</row>
    <row r="1094" spans="26:57" ht="16.5"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</row>
    <row r="1095" spans="26:57" ht="16.5"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</row>
    <row r="1096" spans="26:57" ht="16.5"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</row>
    <row r="1097" spans="26:57" ht="16.5"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</row>
    <row r="1098" spans="26:57" ht="16.5"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</row>
    <row r="1099" spans="26:57" ht="16.5"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</row>
    <row r="1100" spans="26:57" ht="16.5"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</row>
    <row r="1101" spans="26:57" ht="16.5"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</row>
    <row r="1102" spans="26:57" ht="16.5"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</row>
    <row r="1103" spans="26:57" ht="16.5"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</row>
    <row r="1104" spans="26:57" ht="16.5"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</row>
    <row r="1105" spans="26:57" ht="16.5"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</row>
    <row r="1106" spans="26:57" ht="16.5"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</row>
    <row r="1107" spans="26:57" ht="16.5"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</row>
    <row r="1108" spans="26:57" ht="16.5"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</row>
    <row r="1109" spans="26:57" ht="16.5"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</row>
    <row r="1110" spans="26:57" ht="16.5"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</row>
    <row r="1111" spans="26:57" ht="16.5"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</row>
    <row r="1112" spans="26:57" ht="16.5"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</row>
    <row r="1113" spans="26:57" ht="16.5"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</row>
    <row r="1114" spans="26:57" ht="16.5"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</row>
    <row r="1115" spans="26:57" ht="16.5"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</row>
    <row r="1116" spans="26:57" ht="16.5"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</row>
    <row r="1117" spans="26:57" ht="16.5"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</row>
    <row r="1118" spans="26:57" ht="16.5"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</row>
    <row r="1119" spans="26:57" ht="16.5"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</row>
    <row r="1120" spans="26:57" ht="16.5"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</row>
    <row r="1121" spans="26:57" ht="16.5"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</row>
    <row r="1122" spans="26:57" ht="16.5"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</row>
    <row r="1123" spans="26:57" ht="16.5"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</row>
    <row r="1124" spans="26:57" ht="16.5"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</row>
    <row r="1125" spans="26:57" ht="16.5"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</row>
    <row r="1126" spans="26:57" ht="16.5"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</row>
    <row r="1127" spans="26:57" ht="16.5"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</row>
    <row r="1128" spans="26:57" ht="16.5"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</row>
    <row r="1129" spans="26:57" ht="16.5"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</row>
    <row r="1130" spans="26:57" ht="16.5"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</row>
    <row r="1131" spans="26:57" ht="16.5"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</row>
    <row r="1132" spans="26:57" ht="16.5"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</row>
    <row r="1133" spans="26:57" ht="16.5"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</row>
    <row r="1134" spans="26:57" ht="16.5"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</row>
    <row r="1135" spans="26:57" ht="16.5"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</row>
    <row r="1136" spans="26:57" ht="16.5"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</row>
    <row r="1137" spans="26:57" ht="16.5"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</row>
    <row r="1138" spans="26:57" ht="16.5"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</row>
    <row r="1139" spans="26:57" ht="16.5"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</row>
    <row r="1140" spans="26:57" ht="16.5"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</row>
    <row r="1141" spans="26:57" ht="16.5"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</row>
    <row r="1142" spans="26:57" ht="16.5"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</row>
    <row r="1143" spans="26:57" ht="16.5"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</row>
    <row r="1144" spans="26:57" ht="16.5"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</row>
    <row r="1145" spans="26:57" ht="16.5"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</row>
    <row r="1146" spans="26:57" ht="16.5"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</row>
    <row r="1147" spans="26:57" ht="16.5"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</row>
    <row r="1148" spans="26:57" ht="16.5"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</row>
    <row r="1149" spans="26:57" ht="16.5"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</row>
    <row r="1150" spans="26:57" ht="16.5"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</row>
    <row r="1151" spans="26:57" ht="16.5"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</row>
    <row r="1152" spans="26:57" ht="16.5"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</row>
    <row r="1153" spans="26:57" ht="16.5"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</row>
    <row r="1154" spans="26:57" ht="16.5"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</row>
    <row r="1155" spans="26:57" ht="16.5"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</row>
    <row r="1156" spans="26:57" ht="16.5"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</row>
    <row r="1157" spans="26:57" ht="16.5"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</row>
    <row r="1158" spans="26:57" ht="16.5"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</row>
    <row r="1159" spans="26:57" ht="16.5"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</row>
    <row r="1160" spans="26:57" ht="16.5"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</row>
    <row r="1161" spans="26:57" ht="16.5"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</row>
    <row r="1162" spans="26:57" ht="16.5"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</row>
    <row r="1163" spans="26:57" ht="16.5"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</row>
    <row r="1164" spans="26:57" ht="16.5"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</row>
    <row r="1165" spans="26:57" ht="16.5"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</row>
    <row r="1166" spans="26:57" ht="16.5"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</row>
    <row r="1167" spans="26:57" ht="16.5"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</row>
    <row r="1168" spans="26:57" ht="16.5"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</row>
    <row r="1169" spans="26:57" ht="16.5"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</row>
    <row r="1170" spans="26:57" ht="16.5"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</row>
    <row r="1171" spans="26:57" ht="16.5"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</row>
    <row r="1172" spans="26:57" ht="16.5"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</row>
    <row r="1173" spans="26:57" ht="16.5"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</row>
    <row r="1174" spans="26:57" ht="16.5"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</row>
    <row r="1175" spans="26:57" ht="16.5"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</row>
    <row r="1176" spans="26:57" ht="16.5"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</row>
    <row r="1177" spans="26:57" ht="16.5"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</row>
    <row r="1178" spans="26:57" ht="16.5"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</row>
    <row r="1179" spans="26:57" ht="16.5"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</row>
    <row r="1180" spans="26:57" ht="16.5"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</row>
    <row r="1181" spans="26:57" ht="16.5"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</row>
    <row r="1182" spans="26:57" ht="16.5"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</row>
    <row r="1183" spans="26:57" ht="16.5"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</row>
    <row r="1184" spans="26:57" ht="16.5"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</row>
    <row r="1185" spans="26:57" ht="16.5"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</row>
    <row r="1186" spans="26:57" ht="16.5"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</row>
    <row r="1187" spans="26:57" ht="16.5"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</row>
    <row r="1188" spans="26:57" ht="16.5"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</row>
    <row r="1189" spans="26:57" ht="16.5"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</row>
    <row r="1190" spans="26:57" ht="16.5"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</row>
    <row r="1191" spans="26:57" ht="16.5"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</row>
    <row r="1192" spans="26:57" ht="16.5"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</row>
    <row r="1193" spans="26:57" ht="16.5"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</row>
    <row r="1194" spans="26:57" ht="16.5"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</row>
    <row r="1195" spans="26:57" ht="16.5"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</row>
    <row r="1196" spans="26:57" ht="16.5"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</row>
    <row r="1197" spans="26:57" ht="16.5"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</row>
    <row r="1198" spans="26:57" ht="16.5"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</row>
    <row r="1199" spans="26:57" ht="16.5"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</row>
    <row r="1200" spans="26:57" ht="16.5"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</row>
    <row r="1201" spans="26:57" ht="16.5"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</row>
    <row r="1202" spans="26:57" ht="16.5"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</row>
    <row r="1203" spans="26:57" ht="16.5"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</row>
    <row r="1204" spans="26:57" ht="16.5"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</row>
    <row r="1205" spans="26:57" ht="16.5"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</row>
    <row r="1206" spans="26:57" ht="16.5"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</row>
    <row r="1207" spans="26:57" ht="16.5"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</row>
    <row r="1208" spans="26:57" ht="16.5"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</row>
    <row r="1209" spans="26:57" ht="16.5"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</row>
    <row r="1210" spans="26:57" ht="16.5"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</row>
    <row r="1211" spans="26:57" ht="16.5"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</row>
    <row r="1212" spans="26:57" ht="16.5"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</row>
    <row r="1213" spans="26:57" ht="16.5"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</row>
    <row r="1214" spans="26:57" ht="16.5"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</row>
    <row r="1215" spans="26:57" ht="16.5"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</row>
    <row r="1216" spans="26:57" ht="16.5"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</row>
    <row r="1217" spans="26:57" ht="16.5"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</row>
    <row r="1218" spans="26:57" ht="16.5"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</row>
    <row r="1219" spans="26:57" ht="16.5"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</row>
    <row r="1220" spans="26:57" ht="16.5"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</row>
    <row r="1221" spans="26:57" ht="16.5"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</row>
    <row r="1222" spans="26:57" ht="16.5"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</row>
    <row r="1223" spans="26:57" ht="16.5"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</row>
    <row r="1224" spans="26:57" ht="16.5"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</row>
    <row r="1225" spans="26:57" ht="16.5"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</row>
    <row r="1226" spans="26:57" ht="16.5"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</row>
    <row r="1227" spans="26:57" ht="16.5"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</row>
    <row r="1228" spans="26:57" ht="16.5"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</row>
    <row r="1229" spans="26:57" ht="16.5"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</row>
    <row r="1230" spans="26:57" ht="16.5"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</row>
    <row r="1231" spans="26:57" ht="16.5"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</row>
    <row r="1232" spans="26:57" ht="16.5"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</row>
    <row r="1233" spans="26:57" ht="16.5"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</row>
    <row r="1234" spans="26:57" ht="16.5"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</row>
    <row r="1235" spans="26:57" ht="16.5"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</row>
    <row r="1236" spans="26:57" ht="16.5"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</row>
    <row r="1237" spans="26:57" ht="16.5"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</row>
    <row r="1238" spans="26:57" ht="16.5"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</row>
    <row r="1239" spans="26:57" ht="16.5"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</row>
    <row r="1240" spans="26:57" ht="16.5"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</row>
    <row r="1241" spans="26:57" ht="16.5"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</row>
    <row r="1242" spans="26:57" ht="16.5"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</row>
    <row r="1243" spans="26:57" ht="16.5"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</row>
    <row r="1244" spans="26:57" ht="16.5"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</row>
    <row r="1245" spans="26:57" ht="16.5"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</row>
    <row r="1246" spans="26:57" ht="16.5"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</row>
    <row r="1247" spans="26:57" ht="16.5"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</row>
    <row r="1248" spans="26:57" ht="16.5"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</row>
    <row r="1249" spans="26:57" ht="16.5"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</row>
    <row r="1250" spans="26:57" ht="16.5"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</row>
    <row r="1251" spans="26:57" ht="16.5"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</row>
    <row r="1252" spans="26:57" ht="16.5"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</row>
    <row r="1253" spans="26:57" ht="16.5"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</row>
    <row r="1254" spans="26:57" ht="16.5"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</row>
    <row r="1255" spans="26:57" ht="16.5"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</row>
    <row r="1256" spans="26:57" ht="16.5"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</row>
    <row r="1257" spans="26:57" ht="16.5"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</row>
    <row r="1258" spans="26:57" ht="16.5"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</row>
    <row r="1259" spans="26:57" ht="16.5"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</row>
    <row r="1260" spans="26:57" ht="16.5"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</row>
    <row r="1261" spans="26:57" ht="16.5"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</row>
    <row r="1262" spans="26:57" ht="16.5"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</row>
    <row r="1263" spans="26:57" ht="16.5"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</row>
    <row r="1264" spans="26:57" ht="16.5"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</row>
    <row r="1265" spans="26:57" ht="16.5"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</row>
    <row r="1266" spans="26:57" ht="16.5"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</row>
    <row r="1267" spans="26:57" ht="16.5"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</row>
    <row r="1268" spans="26:57" ht="16.5"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</row>
    <row r="1269" spans="26:57" ht="16.5"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</row>
    <row r="1270" spans="26:57" ht="16.5"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</row>
    <row r="1271" spans="26:57" ht="16.5"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</row>
    <row r="1272" spans="26:57" ht="16.5"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</row>
    <row r="1273" spans="26:57" ht="16.5"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</row>
    <row r="1274" spans="26:57" ht="16.5"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</row>
    <row r="1275" spans="26:57" ht="16.5"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</row>
    <row r="1276" spans="26:57" ht="16.5"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</row>
    <row r="1277" spans="26:57" ht="16.5"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</row>
    <row r="1278" spans="26:57" ht="16.5"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</row>
    <row r="1279" spans="26:57" ht="16.5"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</row>
    <row r="1280" spans="26:57" ht="16.5"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</row>
    <row r="1281" spans="26:57" ht="16.5"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</row>
    <row r="1282" spans="26:57" ht="16.5"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</row>
    <row r="1283" spans="26:57" ht="16.5"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</row>
    <row r="1284" spans="26:57" ht="16.5"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</row>
    <row r="1285" spans="26:57" ht="16.5"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</row>
    <row r="1286" spans="26:57" ht="16.5"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</row>
    <row r="1287" spans="26:57" ht="16.5"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</row>
    <row r="1288" spans="26:57" ht="16.5"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</row>
    <row r="1289" spans="26:57" ht="16.5"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</row>
    <row r="1290" spans="26:57" ht="16.5"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</row>
    <row r="1291" spans="26:57" ht="16.5"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</row>
    <row r="1292" spans="26:57" ht="16.5"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</row>
    <row r="1293" spans="26:57" ht="16.5"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</row>
    <row r="1294" spans="26:57" ht="16.5"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</row>
    <row r="1295" spans="26:57" ht="16.5"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</row>
    <row r="1296" spans="26:57" ht="16.5"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</row>
    <row r="1297" spans="26:57" ht="16.5"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</row>
    <row r="1298" spans="26:57" ht="16.5"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</row>
    <row r="1299" spans="26:57" ht="16.5"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</row>
    <row r="1300" spans="26:57" ht="16.5"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</row>
    <row r="1301" spans="26:57" ht="16.5"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</row>
    <row r="1302" spans="26:57" ht="16.5"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</row>
    <row r="1303" spans="26:57" ht="16.5"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</row>
    <row r="1304" spans="26:57" ht="16.5"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</row>
    <row r="1305" spans="26:57" ht="16.5"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</row>
    <row r="1306" spans="26:57" ht="16.5"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</row>
    <row r="1307" spans="26:57" ht="16.5"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</row>
    <row r="1308" spans="26:57" ht="16.5"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</row>
    <row r="1309" spans="26:57" ht="16.5"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</row>
    <row r="1310" spans="26:57" ht="16.5"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</row>
    <row r="1311" spans="26:57" ht="16.5"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</row>
    <row r="1312" spans="26:57" ht="16.5"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</row>
    <row r="1313" spans="26:57" ht="16.5"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</row>
    <row r="1314" spans="26:57" ht="16.5"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</row>
    <row r="1315" spans="26:57" ht="16.5"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</row>
    <row r="1316" spans="26:57" ht="16.5"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</row>
    <row r="1317" spans="26:57" ht="16.5"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</row>
    <row r="1318" spans="26:57" ht="16.5"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</row>
    <row r="1319" spans="26:57" ht="16.5"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</row>
    <row r="1320" spans="26:57" ht="16.5"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</row>
    <row r="1321" spans="26:57" ht="16.5"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</row>
    <row r="1322" spans="26:57" ht="16.5"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</row>
    <row r="1323" spans="26:57" ht="16.5"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</row>
    <row r="1324" spans="26:57" ht="16.5"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</row>
    <row r="1325" spans="26:57" ht="16.5"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</row>
    <row r="1326" spans="26:57" ht="16.5"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</row>
    <row r="1327" spans="26:57" ht="16.5"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</row>
    <row r="1328" spans="26:57" ht="16.5"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</row>
    <row r="1329" spans="26:57" ht="16.5"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</row>
    <row r="1330" spans="26:57" ht="16.5"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</row>
    <row r="1331" spans="26:57" ht="16.5"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</row>
    <row r="1332" spans="26:57" ht="16.5"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</row>
    <row r="1333" spans="26:57" ht="16.5"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</row>
    <row r="1334" spans="26:57" ht="16.5"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</row>
    <row r="1335" spans="26:57" ht="16.5"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</row>
    <row r="1336" spans="26:57" ht="16.5"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</row>
    <row r="1337" spans="26:57" ht="16.5"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</row>
    <row r="1338" spans="26:57" ht="16.5"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</row>
    <row r="1339" spans="26:57" ht="16.5"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</row>
    <row r="1340" spans="26:57" ht="16.5"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</row>
    <row r="1341" spans="26:57" ht="16.5"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</row>
    <row r="1342" spans="26:57" ht="16.5"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</row>
    <row r="1343" spans="26:57" ht="16.5"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</row>
    <row r="1344" spans="26:57" ht="16.5"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</row>
    <row r="1345" spans="26:57" ht="16.5"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</row>
    <row r="1346" spans="26:57" ht="16.5"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</row>
    <row r="1347" spans="26:57" ht="16.5"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</row>
    <row r="1348" spans="26:57" ht="16.5"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</row>
    <row r="1349" spans="26:57" ht="16.5"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</row>
    <row r="1350" spans="26:57" ht="16.5"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</row>
    <row r="1351" spans="26:57" ht="16.5"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</row>
    <row r="1352" spans="26:57" ht="16.5"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</row>
    <row r="1353" spans="26:57" ht="16.5"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</row>
    <row r="1354" spans="26:57" ht="16.5"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</row>
    <row r="1355" spans="26:57" ht="16.5"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</row>
    <row r="1356" spans="26:57" ht="16.5"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</row>
    <row r="1357" spans="26:57" ht="16.5"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</row>
    <row r="1358" spans="26:57" ht="16.5"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</row>
    <row r="1359" spans="26:57" ht="16.5"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</row>
    <row r="1360" spans="26:57" ht="16.5"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</row>
    <row r="1361" spans="26:57" ht="16.5"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</row>
    <row r="1362" spans="26:57" ht="16.5"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</row>
    <row r="1363" spans="26:57" ht="16.5"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</row>
    <row r="1364" spans="26:57" ht="16.5"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</row>
    <row r="1365" spans="26:57" ht="16.5"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</row>
    <row r="1366" spans="26:57" ht="16.5"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</row>
    <row r="1367" spans="26:57" ht="16.5"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</row>
    <row r="1368" spans="26:57" ht="16.5"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</row>
    <row r="1369" spans="26:57" ht="16.5"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</row>
    <row r="1370" spans="26:57" ht="16.5"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</row>
    <row r="1371" spans="26:57" ht="16.5"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</row>
    <row r="1372" spans="26:57" ht="16.5"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</row>
    <row r="1373" spans="26:57" ht="16.5"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</row>
    <row r="1374" spans="26:57" ht="16.5"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</row>
    <row r="1375" spans="26:57" ht="16.5"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</row>
    <row r="1376" spans="26:57" ht="16.5"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</row>
    <row r="1377" spans="26:57" ht="16.5"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</row>
    <row r="1378" spans="26:57" ht="16.5"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</row>
    <row r="1379" spans="26:57" ht="16.5"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</row>
    <row r="1380" spans="26:57" ht="16.5"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</row>
    <row r="1381" spans="26:57" ht="16.5"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</row>
    <row r="1382" spans="26:57" ht="16.5"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</row>
    <row r="1383" spans="26:57" ht="16.5"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</row>
    <row r="1384" spans="26:57" ht="16.5"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</row>
    <row r="1385" spans="26:57" ht="16.5"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</row>
    <row r="1386" spans="26:57" ht="16.5"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</row>
    <row r="1387" spans="26:57" ht="16.5"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</row>
    <row r="1388" spans="26:57" ht="16.5"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</row>
    <row r="1389" spans="26:57" ht="16.5"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</row>
    <row r="1390" spans="26:57" ht="16.5"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</row>
    <row r="1391" spans="26:57" ht="16.5"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</row>
    <row r="1392" spans="26:57" ht="16.5"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</row>
    <row r="1393" spans="26:57" ht="16.5"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</row>
    <row r="1394" spans="26:57" ht="16.5"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</row>
    <row r="1395" spans="26:57" ht="16.5"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</row>
    <row r="1396" spans="26:57" ht="16.5"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</row>
    <row r="1397" spans="26:57" ht="16.5"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</row>
    <row r="1398" spans="26:57" ht="16.5"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</row>
    <row r="1399" spans="26:57" ht="16.5"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</row>
    <row r="1400" spans="26:57" ht="16.5"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</row>
    <row r="1401" spans="26:57" ht="16.5"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</row>
    <row r="1402" spans="26:57" ht="16.5"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</row>
    <row r="1403" spans="26:57" ht="16.5"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</row>
    <row r="1404" spans="26:57" ht="16.5"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</row>
    <row r="1405" spans="26:57" ht="16.5"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</row>
    <row r="1406" spans="26:57" ht="16.5"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</row>
    <row r="1407" spans="26:57" ht="16.5"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</row>
    <row r="1408" spans="26:57" ht="16.5"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</row>
    <row r="1409" spans="26:57" ht="16.5"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</row>
    <row r="1410" spans="26:57" ht="16.5"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</row>
    <row r="1411" spans="26:57" ht="16.5"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</row>
    <row r="1412" spans="26:57" ht="16.5"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</row>
    <row r="1413" spans="26:57" ht="16.5"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</row>
    <row r="1414" spans="26:57" ht="16.5"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</row>
    <row r="1415" spans="26:57" ht="16.5"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</row>
    <row r="1416" spans="26:57" ht="16.5"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</row>
    <row r="1417" spans="26:57" ht="16.5"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</row>
    <row r="1418" spans="26:57" ht="16.5"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</row>
    <row r="1419" spans="26:57" ht="16.5"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</row>
    <row r="1420" spans="26:57" ht="16.5"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</row>
    <row r="1421" spans="26:57" ht="16.5"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</row>
    <row r="1422" spans="26:57" ht="16.5"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</row>
    <row r="1423" spans="26:57" ht="16.5"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</row>
    <row r="1424" spans="26:57" ht="16.5"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</row>
    <row r="1425" spans="26:57" ht="16.5"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</row>
    <row r="1426" spans="26:57" ht="16.5"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</row>
    <row r="1427" spans="26:57" ht="16.5"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</row>
    <row r="1428" spans="26:57" ht="16.5"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</row>
    <row r="1429" spans="26:57" ht="16.5"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</row>
    <row r="1430" spans="26:57" ht="16.5"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</row>
    <row r="1431" spans="26:57" ht="16.5"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</row>
    <row r="1432" spans="26:57" ht="16.5"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</row>
    <row r="1433" spans="26:57" ht="16.5"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</row>
    <row r="1434" spans="26:57" ht="16.5"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</row>
    <row r="1435" spans="26:57" ht="16.5"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</row>
    <row r="1436" spans="26:57" ht="16.5"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</row>
    <row r="1437" spans="26:57" ht="16.5"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</row>
    <row r="1438" spans="26:57" ht="16.5"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</row>
    <row r="1439" spans="26:57" ht="16.5"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</row>
    <row r="1440" spans="26:57" ht="16.5"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</row>
    <row r="1441" spans="26:57" ht="16.5"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</row>
    <row r="1442" spans="26:57" ht="16.5"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</row>
    <row r="1443" spans="26:57" ht="16.5"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</row>
  </sheetData>
  <sheetProtection/>
  <mergeCells count="14">
    <mergeCell ref="N2:O2"/>
    <mergeCell ref="P2:Q2"/>
    <mergeCell ref="R2:S2"/>
    <mergeCell ref="T2:U2"/>
    <mergeCell ref="V2:W2"/>
    <mergeCell ref="X2:Y2"/>
    <mergeCell ref="A1:Y1"/>
    <mergeCell ref="A2:A3"/>
    <mergeCell ref="B2:B3"/>
    <mergeCell ref="C2:E2"/>
    <mergeCell ref="F2:G2"/>
    <mergeCell ref="H2:I2"/>
    <mergeCell ref="J2:K2"/>
    <mergeCell ref="L2:M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國立臺灣藝術大學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註冊組</dc:creator>
  <cp:keywords/>
  <dc:description/>
  <cp:lastModifiedBy>陳秀容</cp:lastModifiedBy>
  <cp:lastPrinted>2007-10-03T07:15:27Z</cp:lastPrinted>
  <dcterms:created xsi:type="dcterms:W3CDTF">2004-10-26T09:23:13Z</dcterms:created>
  <dcterms:modified xsi:type="dcterms:W3CDTF">2014-03-18T03:43:39Z</dcterms:modified>
  <cp:category/>
  <cp:version/>
  <cp:contentType/>
  <cp:contentStatus/>
</cp:coreProperties>
</file>