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1-2學生人數統計" sheetId="1" r:id="rId1"/>
  </sheets>
  <definedNames/>
  <calcPr fullCalcOnLoad="1"/>
</workbook>
</file>

<file path=xl/sharedStrings.xml><?xml version="1.0" encoding="utf-8"?>
<sst xmlns="http://schemas.openxmlformats.org/spreadsheetml/2006/main" count="160" uniqueCount="77">
  <si>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</si>
  <si>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</si>
  <si>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</si>
  <si>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</si>
  <si>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</si>
  <si>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</si>
  <si>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</si>
  <si>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</si>
  <si>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</si>
  <si>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</si>
  <si>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</si>
  <si>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</si>
  <si>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</si>
  <si>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</si>
  <si>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</si>
  <si>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</si>
  <si>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</si>
  <si>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</si>
  <si>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</si>
  <si>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</si>
  <si>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</si>
  <si>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</si>
  <si>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</si>
  <si>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</si>
  <si>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</si>
  <si>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</si>
  <si>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</si>
  <si>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</si>
  <si>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</si>
  <si>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</si>
  <si>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</si>
  <si>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</si>
  <si>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</si>
  <si>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</si>
  <si>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</si>
  <si>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 xml:space="preserve">  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</si>
  <si>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</si>
  <si>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</si>
  <si>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</si>
  <si>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</si>
  <si>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</si>
  <si>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</si>
  <si>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</si>
  <si>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</si>
  <si>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</si>
  <si>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</si>
  <si>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</si>
  <si>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</si>
  <si>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</si>
  <si>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</si>
  <si>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</si>
  <si>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</si>
  <si>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</si>
  <si>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</si>
  <si>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</si>
  <si>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</si>
  <si>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</si>
  <si>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</si>
  <si>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</si>
  <si>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</si>
  <si>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</si>
  <si>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</si>
  <si>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</si>
  <si>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</si>
  <si>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</si>
  <si>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</si>
  <si>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</si>
  <si>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</si>
  <si>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</si>
  <si>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藝術管理與文化政策研究所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</si>
  <si>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</si>
  <si>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</si>
  <si>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</si>
  <si>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</si>
  <si>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</si>
  <si>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t>表演藝術學院表演藝術博士班</t>
  </si>
  <si>
    <r>
      <t>101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102.4.15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</si>
</sst>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0" fillId="33" borderId="22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42"/>
  <sheetViews>
    <sheetView tabSelected="1" zoomScalePageLayoutView="0" workbookViewId="0" topLeftCell="A1">
      <selection activeCell="B7" sqref="B7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17" width="6.625" style="0" customWidth="1"/>
    <col min="18" max="21" width="6.625" style="0" hidden="1" customWidth="1"/>
    <col min="22" max="25" width="6.625" style="0" customWidth="1"/>
    <col min="26" max="57" width="4.50390625" style="0" customWidth="1"/>
    <col min="58" max="16384" width="9.00390625" style="1" customWidth="1"/>
  </cols>
  <sheetData>
    <row r="1" spans="1:25" ht="19.5" customHeight="1" thickBot="1">
      <c r="A1" s="3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3.5" customHeight="1">
      <c r="A2" s="41" t="s">
        <v>0</v>
      </c>
      <c r="B2" s="43" t="s">
        <v>36</v>
      </c>
      <c r="C2" s="35" t="s">
        <v>37</v>
      </c>
      <c r="D2" s="35"/>
      <c r="E2" s="35"/>
      <c r="F2" s="35" t="s">
        <v>38</v>
      </c>
      <c r="G2" s="35"/>
      <c r="H2" s="35" t="s">
        <v>39</v>
      </c>
      <c r="I2" s="35"/>
      <c r="J2" s="35" t="s">
        <v>40</v>
      </c>
      <c r="K2" s="35"/>
      <c r="L2" s="35" t="s">
        <v>41</v>
      </c>
      <c r="M2" s="35"/>
      <c r="N2" s="35" t="s">
        <v>42</v>
      </c>
      <c r="O2" s="35"/>
      <c r="P2" s="35" t="s">
        <v>43</v>
      </c>
      <c r="Q2" s="35"/>
      <c r="R2" s="35" t="s">
        <v>43</v>
      </c>
      <c r="S2" s="35"/>
      <c r="T2" s="35" t="s">
        <v>44</v>
      </c>
      <c r="U2" s="35"/>
      <c r="V2" s="36" t="s">
        <v>44</v>
      </c>
      <c r="W2" s="37"/>
      <c r="X2" s="35" t="s">
        <v>45</v>
      </c>
      <c r="Y2" s="38"/>
    </row>
    <row r="3" spans="1:25" ht="11.25" customHeight="1">
      <c r="A3" s="42"/>
      <c r="B3" s="44"/>
      <c r="C3" s="11" t="s">
        <v>46</v>
      </c>
      <c r="D3" s="11" t="s">
        <v>47</v>
      </c>
      <c r="E3" s="11" t="s">
        <v>48</v>
      </c>
      <c r="F3" s="11" t="s">
        <v>47</v>
      </c>
      <c r="G3" s="11" t="s">
        <v>48</v>
      </c>
      <c r="H3" s="11" t="s">
        <v>47</v>
      </c>
      <c r="I3" s="11" t="s">
        <v>48</v>
      </c>
      <c r="J3" s="11" t="s">
        <v>47</v>
      </c>
      <c r="K3" s="11" t="s">
        <v>48</v>
      </c>
      <c r="L3" s="11" t="s">
        <v>47</v>
      </c>
      <c r="M3" s="11" t="s">
        <v>48</v>
      </c>
      <c r="N3" s="11" t="s">
        <v>47</v>
      </c>
      <c r="O3" s="11" t="s">
        <v>48</v>
      </c>
      <c r="P3" s="11" t="s">
        <v>47</v>
      </c>
      <c r="Q3" s="11" t="s">
        <v>48</v>
      </c>
      <c r="R3" s="11" t="s">
        <v>47</v>
      </c>
      <c r="S3" s="11" t="s">
        <v>48</v>
      </c>
      <c r="T3" s="11" t="s">
        <v>47</v>
      </c>
      <c r="U3" s="11" t="s">
        <v>48</v>
      </c>
      <c r="V3" s="11" t="s">
        <v>47</v>
      </c>
      <c r="W3" s="11" t="s">
        <v>48</v>
      </c>
      <c r="X3" s="11" t="s">
        <v>47</v>
      </c>
      <c r="Y3" s="12" t="s">
        <v>48</v>
      </c>
    </row>
    <row r="4" spans="1:51" ht="16.5" customHeight="1">
      <c r="A4" s="10" t="s">
        <v>1</v>
      </c>
      <c r="B4" s="9" t="s">
        <v>2</v>
      </c>
      <c r="C4" s="11" t="s">
        <v>49</v>
      </c>
      <c r="D4" s="11" t="s">
        <v>50</v>
      </c>
      <c r="E4" s="11" t="s">
        <v>51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16</v>
      </c>
      <c r="V4" s="11" t="s">
        <v>11</v>
      </c>
      <c r="W4" s="11" t="s">
        <v>12</v>
      </c>
      <c r="X4" s="11" t="s">
        <v>17</v>
      </c>
      <c r="Y4" s="12" t="s">
        <v>18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25" s="3" customFormat="1" ht="15.75" customHeight="1">
      <c r="A5" s="13">
        <v>101</v>
      </c>
      <c r="B5" s="28" t="s">
        <v>52</v>
      </c>
      <c r="C5" s="15">
        <f aca="true" t="shared" si="0" ref="C5:I5">C6+C21+C42+C47+C59+C65</f>
        <v>5050</v>
      </c>
      <c r="D5" s="15">
        <f t="shared" si="0"/>
        <v>1467</v>
      </c>
      <c r="E5" s="15">
        <f t="shared" si="0"/>
        <v>3583</v>
      </c>
      <c r="F5" s="15">
        <f t="shared" si="0"/>
        <v>399</v>
      </c>
      <c r="G5" s="15">
        <f t="shared" si="0"/>
        <v>979</v>
      </c>
      <c r="H5" s="15">
        <f t="shared" si="0"/>
        <v>361</v>
      </c>
      <c r="I5" s="15">
        <f t="shared" si="0"/>
        <v>931</v>
      </c>
      <c r="J5" s="15">
        <f>J6+J47+J65</f>
        <v>265</v>
      </c>
      <c r="K5" s="15">
        <f>K6+K47+K65</f>
        <v>694</v>
      </c>
      <c r="L5" s="15">
        <f>L6+L47</f>
        <v>207</v>
      </c>
      <c r="M5" s="15">
        <f>M6+M47</f>
        <v>644</v>
      </c>
      <c r="N5" s="15"/>
      <c r="O5" s="15"/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/>
      <c r="W5" s="15"/>
      <c r="X5" s="15">
        <f>X6+X21+X42+X47+X59+X65</f>
        <v>92</v>
      </c>
      <c r="Y5" s="16">
        <f>Y6+Y21+Y42+Y47+Y59+Y65</f>
        <v>131</v>
      </c>
    </row>
    <row r="6" spans="1:25" s="3" customFormat="1" ht="15.75" customHeight="1">
      <c r="A6" s="14">
        <v>101</v>
      </c>
      <c r="B6" s="29" t="s">
        <v>54</v>
      </c>
      <c r="C6" s="17">
        <f aca="true" t="shared" si="1" ref="C6:M6">SUM(C7:C20)</f>
        <v>2187</v>
      </c>
      <c r="D6" s="17">
        <f t="shared" si="1"/>
        <v>580</v>
      </c>
      <c r="E6" s="17">
        <f t="shared" si="1"/>
        <v>1607</v>
      </c>
      <c r="F6" s="17">
        <f t="shared" si="1"/>
        <v>137</v>
      </c>
      <c r="G6" s="17">
        <f t="shared" si="1"/>
        <v>387</v>
      </c>
      <c r="H6" s="17">
        <f t="shared" si="1"/>
        <v>124</v>
      </c>
      <c r="I6" s="17">
        <f t="shared" si="1"/>
        <v>383</v>
      </c>
      <c r="J6" s="17">
        <f t="shared" si="1"/>
        <v>145</v>
      </c>
      <c r="K6" s="17">
        <f t="shared" si="1"/>
        <v>385</v>
      </c>
      <c r="L6" s="17">
        <f t="shared" si="1"/>
        <v>124</v>
      </c>
      <c r="M6" s="17">
        <f t="shared" si="1"/>
        <v>395</v>
      </c>
      <c r="N6" s="17"/>
      <c r="O6" s="17"/>
      <c r="P6" s="17" t="s">
        <v>53</v>
      </c>
      <c r="Q6" s="17" t="s">
        <v>53</v>
      </c>
      <c r="R6" s="17" t="s">
        <v>53</v>
      </c>
      <c r="S6" s="17" t="s">
        <v>53</v>
      </c>
      <c r="T6" s="17" t="s">
        <v>53</v>
      </c>
      <c r="U6" s="17" t="s">
        <v>53</v>
      </c>
      <c r="V6" s="17"/>
      <c r="W6" s="17"/>
      <c r="X6" s="17">
        <f>SUM(X7:X20)</f>
        <v>50</v>
      </c>
      <c r="Y6" s="18">
        <f>SUM(Y7:Y20)</f>
        <v>57</v>
      </c>
    </row>
    <row r="7" spans="1:57" ht="15.75" customHeight="1">
      <c r="A7" s="14">
        <v>101</v>
      </c>
      <c r="B7" s="30" t="s">
        <v>20</v>
      </c>
      <c r="C7" s="19">
        <f>D7+E7</f>
        <v>146</v>
      </c>
      <c r="D7" s="19">
        <f>F7+H7+J7+L7+X7</f>
        <v>29</v>
      </c>
      <c r="E7" s="19">
        <f>G7+I7+K7+M7+Y7</f>
        <v>117</v>
      </c>
      <c r="F7" s="20">
        <v>7</v>
      </c>
      <c r="G7" s="20">
        <v>29</v>
      </c>
      <c r="H7" s="20">
        <v>5</v>
      </c>
      <c r="I7" s="20">
        <v>29</v>
      </c>
      <c r="J7" s="20">
        <v>8</v>
      </c>
      <c r="K7" s="20">
        <v>26</v>
      </c>
      <c r="L7" s="20">
        <v>8</v>
      </c>
      <c r="M7" s="20">
        <v>30</v>
      </c>
      <c r="N7" s="20"/>
      <c r="O7" s="20"/>
      <c r="P7" s="21"/>
      <c r="Q7" s="21"/>
      <c r="R7" s="21"/>
      <c r="S7" s="21"/>
      <c r="T7" s="21"/>
      <c r="U7" s="21"/>
      <c r="V7" s="33"/>
      <c r="W7" s="33"/>
      <c r="X7" s="20">
        <v>1</v>
      </c>
      <c r="Y7" s="22">
        <v>3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>
      <c r="A8" s="14">
        <v>101</v>
      </c>
      <c r="B8" s="30" t="s">
        <v>29</v>
      </c>
      <c r="C8" s="19">
        <f aca="true" t="shared" si="2" ref="C8:C20">D8+E8</f>
        <v>140</v>
      </c>
      <c r="D8" s="19">
        <f aca="true" t="shared" si="3" ref="D8:D20">F8+H8+J8+L8+X8</f>
        <v>32</v>
      </c>
      <c r="E8" s="19">
        <f aca="true" t="shared" si="4" ref="E8:E20">G8+I8+K8+M8+Y8</f>
        <v>108</v>
      </c>
      <c r="F8" s="19">
        <v>6</v>
      </c>
      <c r="G8" s="19">
        <v>25</v>
      </c>
      <c r="H8" s="19">
        <v>8</v>
      </c>
      <c r="I8" s="19">
        <v>26</v>
      </c>
      <c r="J8" s="19">
        <v>4</v>
      </c>
      <c r="K8" s="19">
        <v>26</v>
      </c>
      <c r="L8" s="19">
        <v>12</v>
      </c>
      <c r="M8" s="19">
        <v>22</v>
      </c>
      <c r="N8" s="19"/>
      <c r="O8" s="19"/>
      <c r="P8" s="21"/>
      <c r="Q8" s="21"/>
      <c r="R8" s="21"/>
      <c r="S8" s="21"/>
      <c r="T8" s="21"/>
      <c r="U8" s="21"/>
      <c r="V8" s="21"/>
      <c r="W8" s="21"/>
      <c r="X8" s="19">
        <v>2</v>
      </c>
      <c r="Y8" s="23">
        <v>9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 customHeight="1">
      <c r="A9" s="14">
        <v>101</v>
      </c>
      <c r="B9" s="30" t="s">
        <v>21</v>
      </c>
      <c r="C9" s="19">
        <f t="shared" si="2"/>
        <v>141</v>
      </c>
      <c r="D9" s="19">
        <f t="shared" si="3"/>
        <v>75</v>
      </c>
      <c r="E9" s="19">
        <f t="shared" si="4"/>
        <v>66</v>
      </c>
      <c r="F9" s="19">
        <v>15</v>
      </c>
      <c r="G9" s="19">
        <v>17</v>
      </c>
      <c r="H9" s="19">
        <v>19</v>
      </c>
      <c r="I9" s="19">
        <v>14</v>
      </c>
      <c r="J9" s="19">
        <v>16</v>
      </c>
      <c r="K9" s="19">
        <v>17</v>
      </c>
      <c r="L9" s="19">
        <v>16</v>
      </c>
      <c r="M9" s="19">
        <v>15</v>
      </c>
      <c r="N9" s="19"/>
      <c r="O9" s="19"/>
      <c r="P9" s="21"/>
      <c r="Q9" s="21"/>
      <c r="R9" s="21"/>
      <c r="S9" s="21"/>
      <c r="T9" s="21"/>
      <c r="U9" s="21"/>
      <c r="V9" s="21"/>
      <c r="W9" s="21"/>
      <c r="X9" s="19">
        <v>9</v>
      </c>
      <c r="Y9" s="23">
        <v>3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 customHeight="1">
      <c r="A10" s="14">
        <v>101</v>
      </c>
      <c r="B10" s="30" t="s">
        <v>62</v>
      </c>
      <c r="C10" s="19">
        <f t="shared" si="2"/>
        <v>114</v>
      </c>
      <c r="D10" s="19">
        <f t="shared" si="3"/>
        <v>32</v>
      </c>
      <c r="E10" s="19">
        <f t="shared" si="4"/>
        <v>82</v>
      </c>
      <c r="F10" s="19">
        <v>8</v>
      </c>
      <c r="G10" s="19">
        <v>17</v>
      </c>
      <c r="H10" s="19">
        <v>8</v>
      </c>
      <c r="I10" s="19">
        <v>18</v>
      </c>
      <c r="J10" s="19">
        <v>9</v>
      </c>
      <c r="K10" s="19">
        <v>20</v>
      </c>
      <c r="L10" s="19">
        <v>5</v>
      </c>
      <c r="M10" s="19">
        <v>23</v>
      </c>
      <c r="N10" s="19"/>
      <c r="O10" s="19"/>
      <c r="P10" s="21"/>
      <c r="Q10" s="21"/>
      <c r="R10" s="21"/>
      <c r="S10" s="21"/>
      <c r="T10" s="21"/>
      <c r="U10" s="21"/>
      <c r="V10" s="21"/>
      <c r="W10" s="21"/>
      <c r="X10" s="19">
        <v>2</v>
      </c>
      <c r="Y10" s="23">
        <v>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>
      <c r="A11" s="14">
        <v>101</v>
      </c>
      <c r="B11" s="30" t="s">
        <v>27</v>
      </c>
      <c r="C11" s="19">
        <f t="shared" si="2"/>
        <v>138</v>
      </c>
      <c r="D11" s="19">
        <f t="shared" si="3"/>
        <v>17</v>
      </c>
      <c r="E11" s="19">
        <f t="shared" si="4"/>
        <v>121</v>
      </c>
      <c r="F11" s="19">
        <v>7</v>
      </c>
      <c r="G11" s="19">
        <v>29</v>
      </c>
      <c r="H11" s="19">
        <v>3</v>
      </c>
      <c r="I11" s="19">
        <v>27</v>
      </c>
      <c r="J11" s="19">
        <v>2</v>
      </c>
      <c r="K11" s="19">
        <v>34</v>
      </c>
      <c r="L11" s="19">
        <v>5</v>
      </c>
      <c r="M11" s="19">
        <v>29</v>
      </c>
      <c r="N11" s="19"/>
      <c r="O11" s="19"/>
      <c r="P11" s="21"/>
      <c r="Q11" s="21"/>
      <c r="R11" s="21"/>
      <c r="S11" s="21"/>
      <c r="T11" s="21"/>
      <c r="U11" s="21"/>
      <c r="V11" s="21"/>
      <c r="W11" s="21"/>
      <c r="X11" s="19">
        <v>0</v>
      </c>
      <c r="Y11" s="23">
        <v>2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.75" customHeight="1">
      <c r="A12" s="14">
        <v>101</v>
      </c>
      <c r="B12" s="30" t="s">
        <v>22</v>
      </c>
      <c r="C12" s="19">
        <f t="shared" si="2"/>
        <v>128</v>
      </c>
      <c r="D12" s="19">
        <f t="shared" si="3"/>
        <v>8</v>
      </c>
      <c r="E12" s="19">
        <f t="shared" si="4"/>
        <v>120</v>
      </c>
      <c r="F12" s="19">
        <v>0</v>
      </c>
      <c r="G12" s="19">
        <v>33</v>
      </c>
      <c r="H12" s="19">
        <v>3</v>
      </c>
      <c r="I12" s="19">
        <v>28</v>
      </c>
      <c r="J12" s="19">
        <v>3</v>
      </c>
      <c r="K12" s="19">
        <v>30</v>
      </c>
      <c r="L12" s="19">
        <v>1</v>
      </c>
      <c r="M12" s="19">
        <v>29</v>
      </c>
      <c r="N12" s="19"/>
      <c r="O12" s="19"/>
      <c r="P12" s="21"/>
      <c r="Q12" s="21"/>
      <c r="R12" s="21"/>
      <c r="S12" s="21"/>
      <c r="T12" s="21"/>
      <c r="U12" s="21"/>
      <c r="V12" s="21"/>
      <c r="W12" s="21"/>
      <c r="X12" s="19">
        <v>1</v>
      </c>
      <c r="Y12" s="23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.75" customHeight="1">
      <c r="A13" s="14">
        <v>101</v>
      </c>
      <c r="B13" s="30" t="s">
        <v>31</v>
      </c>
      <c r="C13" s="19">
        <f t="shared" si="2"/>
        <v>130</v>
      </c>
      <c r="D13" s="19">
        <f t="shared" si="3"/>
        <v>31</v>
      </c>
      <c r="E13" s="19">
        <f t="shared" si="4"/>
        <v>99</v>
      </c>
      <c r="F13" s="19">
        <v>8</v>
      </c>
      <c r="G13" s="19">
        <v>24</v>
      </c>
      <c r="H13" s="19">
        <v>7</v>
      </c>
      <c r="I13" s="19">
        <v>23</v>
      </c>
      <c r="J13" s="19">
        <v>9</v>
      </c>
      <c r="K13" s="19">
        <v>25</v>
      </c>
      <c r="L13" s="19">
        <v>7</v>
      </c>
      <c r="M13" s="19">
        <v>25</v>
      </c>
      <c r="N13" s="19"/>
      <c r="O13" s="19"/>
      <c r="P13" s="21"/>
      <c r="Q13" s="21"/>
      <c r="R13" s="21"/>
      <c r="S13" s="21"/>
      <c r="T13" s="21"/>
      <c r="U13" s="21"/>
      <c r="V13" s="21"/>
      <c r="W13" s="21"/>
      <c r="X13" s="19">
        <v>0</v>
      </c>
      <c r="Y13" s="23">
        <v>2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 customHeight="1">
      <c r="A14" s="14">
        <v>101</v>
      </c>
      <c r="B14" s="30" t="s">
        <v>30</v>
      </c>
      <c r="C14" s="19">
        <f>D14+E14</f>
        <v>184</v>
      </c>
      <c r="D14" s="19">
        <f>F14+H14+J14+L14+X14</f>
        <v>41</v>
      </c>
      <c r="E14" s="19">
        <f>G14+I14+K14+M14+Y14</f>
        <v>143</v>
      </c>
      <c r="F14" s="19">
        <v>10</v>
      </c>
      <c r="G14" s="19">
        <v>35</v>
      </c>
      <c r="H14" s="19">
        <v>7</v>
      </c>
      <c r="I14" s="19">
        <v>36</v>
      </c>
      <c r="J14" s="19">
        <v>13</v>
      </c>
      <c r="K14" s="19">
        <v>33</v>
      </c>
      <c r="L14" s="19">
        <v>7</v>
      </c>
      <c r="M14" s="19">
        <v>36</v>
      </c>
      <c r="N14" s="19"/>
      <c r="O14" s="19"/>
      <c r="P14" s="21"/>
      <c r="Q14" s="21"/>
      <c r="R14" s="21"/>
      <c r="S14" s="21"/>
      <c r="T14" s="21"/>
      <c r="U14" s="21"/>
      <c r="V14" s="21"/>
      <c r="W14" s="21"/>
      <c r="X14" s="19">
        <v>4</v>
      </c>
      <c r="Y14" s="23">
        <v>3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.75" customHeight="1">
      <c r="A15" s="14">
        <v>101</v>
      </c>
      <c r="B15" s="30" t="s">
        <v>28</v>
      </c>
      <c r="C15" s="19">
        <f>D15+E15</f>
        <v>175</v>
      </c>
      <c r="D15" s="19">
        <f>F15+H15+J15+L15+X15</f>
        <v>46</v>
      </c>
      <c r="E15" s="19">
        <f>G15+I15+K15+M15+Y15</f>
        <v>129</v>
      </c>
      <c r="F15" s="19">
        <v>11</v>
      </c>
      <c r="G15" s="19">
        <v>30</v>
      </c>
      <c r="H15" s="19">
        <v>8</v>
      </c>
      <c r="I15" s="19">
        <v>36</v>
      </c>
      <c r="J15" s="19">
        <v>10</v>
      </c>
      <c r="K15" s="19">
        <v>30</v>
      </c>
      <c r="L15" s="19">
        <v>13</v>
      </c>
      <c r="M15" s="19">
        <v>31</v>
      </c>
      <c r="N15" s="19"/>
      <c r="O15" s="19"/>
      <c r="P15" s="21"/>
      <c r="Q15" s="21"/>
      <c r="R15" s="21"/>
      <c r="S15" s="21"/>
      <c r="T15" s="21"/>
      <c r="U15" s="21"/>
      <c r="V15" s="21"/>
      <c r="W15" s="21"/>
      <c r="X15" s="19">
        <v>4</v>
      </c>
      <c r="Y15" s="23">
        <v>2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.75" customHeight="1">
      <c r="A16" s="14">
        <v>101</v>
      </c>
      <c r="B16" s="30" t="s">
        <v>26</v>
      </c>
      <c r="C16" s="19">
        <f t="shared" si="2"/>
        <v>179</v>
      </c>
      <c r="D16" s="19">
        <f t="shared" si="3"/>
        <v>63</v>
      </c>
      <c r="E16" s="19">
        <f t="shared" si="4"/>
        <v>116</v>
      </c>
      <c r="F16" s="19">
        <v>14</v>
      </c>
      <c r="G16" s="19">
        <v>29</v>
      </c>
      <c r="H16" s="19">
        <v>12</v>
      </c>
      <c r="I16" s="19">
        <v>25</v>
      </c>
      <c r="J16" s="19">
        <v>19</v>
      </c>
      <c r="K16" s="19">
        <v>27</v>
      </c>
      <c r="L16" s="19">
        <v>12</v>
      </c>
      <c r="M16" s="19">
        <v>27</v>
      </c>
      <c r="N16" s="19"/>
      <c r="O16" s="19"/>
      <c r="P16" s="21"/>
      <c r="Q16" s="21"/>
      <c r="R16" s="21"/>
      <c r="S16" s="21"/>
      <c r="T16" s="21"/>
      <c r="U16" s="21"/>
      <c r="V16" s="21"/>
      <c r="W16" s="21"/>
      <c r="X16" s="19">
        <v>6</v>
      </c>
      <c r="Y16" s="23">
        <v>8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.75" customHeight="1">
      <c r="A17" s="14">
        <v>101</v>
      </c>
      <c r="B17" s="30" t="s">
        <v>63</v>
      </c>
      <c r="C17" s="19">
        <f>D17+E17</f>
        <v>178</v>
      </c>
      <c r="D17" s="19">
        <f>F17+H17+J17+L17+X17</f>
        <v>85</v>
      </c>
      <c r="E17" s="19">
        <f>G17+I17+K17+M17+Y17</f>
        <v>93</v>
      </c>
      <c r="F17" s="19">
        <v>21</v>
      </c>
      <c r="G17" s="19">
        <v>23</v>
      </c>
      <c r="H17" s="19">
        <v>17</v>
      </c>
      <c r="I17" s="19">
        <v>21</v>
      </c>
      <c r="J17" s="19">
        <v>21</v>
      </c>
      <c r="K17" s="19">
        <v>21</v>
      </c>
      <c r="L17" s="19">
        <v>16</v>
      </c>
      <c r="M17" s="19">
        <v>20</v>
      </c>
      <c r="N17" s="19"/>
      <c r="O17" s="19"/>
      <c r="P17" s="21"/>
      <c r="Q17" s="21"/>
      <c r="R17" s="21"/>
      <c r="S17" s="21"/>
      <c r="T17" s="21"/>
      <c r="U17" s="21"/>
      <c r="V17" s="21"/>
      <c r="W17" s="21"/>
      <c r="X17" s="19">
        <v>10</v>
      </c>
      <c r="Y17" s="23">
        <v>8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.75" customHeight="1">
      <c r="A18" s="14">
        <v>101</v>
      </c>
      <c r="B18" s="30" t="s">
        <v>23</v>
      </c>
      <c r="C18" s="19">
        <f t="shared" si="2"/>
        <v>243</v>
      </c>
      <c r="D18" s="19">
        <f t="shared" si="3"/>
        <v>71</v>
      </c>
      <c r="E18" s="19">
        <f t="shared" si="4"/>
        <v>172</v>
      </c>
      <c r="F18" s="19">
        <v>19</v>
      </c>
      <c r="G18" s="19">
        <v>41</v>
      </c>
      <c r="H18" s="19">
        <v>14</v>
      </c>
      <c r="I18" s="19">
        <v>39</v>
      </c>
      <c r="J18" s="19">
        <v>19</v>
      </c>
      <c r="K18" s="19">
        <v>38</v>
      </c>
      <c r="L18" s="19">
        <v>14</v>
      </c>
      <c r="M18" s="19">
        <v>50</v>
      </c>
      <c r="N18" s="19"/>
      <c r="O18" s="19"/>
      <c r="P18" s="21"/>
      <c r="Q18" s="21"/>
      <c r="R18" s="21"/>
      <c r="S18" s="21"/>
      <c r="T18" s="21"/>
      <c r="U18" s="21"/>
      <c r="V18" s="21"/>
      <c r="W18" s="21"/>
      <c r="X18" s="19">
        <v>5</v>
      </c>
      <c r="Y18" s="23">
        <v>4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.75" customHeight="1">
      <c r="A19" s="14">
        <v>101</v>
      </c>
      <c r="B19" s="30" t="s">
        <v>24</v>
      </c>
      <c r="C19" s="19">
        <f t="shared" si="2"/>
        <v>146</v>
      </c>
      <c r="D19" s="19">
        <f t="shared" si="3"/>
        <v>26</v>
      </c>
      <c r="E19" s="19">
        <f t="shared" si="4"/>
        <v>120</v>
      </c>
      <c r="F19" s="19">
        <v>8</v>
      </c>
      <c r="G19" s="19">
        <v>25</v>
      </c>
      <c r="H19" s="19">
        <v>4</v>
      </c>
      <c r="I19" s="19">
        <v>31</v>
      </c>
      <c r="J19" s="19">
        <v>5</v>
      </c>
      <c r="K19" s="19">
        <v>31</v>
      </c>
      <c r="L19" s="19">
        <v>7</v>
      </c>
      <c r="M19" s="19">
        <v>30</v>
      </c>
      <c r="N19" s="19"/>
      <c r="O19" s="19"/>
      <c r="P19" s="21"/>
      <c r="Q19" s="21"/>
      <c r="R19" s="21"/>
      <c r="S19" s="21"/>
      <c r="T19" s="21"/>
      <c r="U19" s="21"/>
      <c r="V19" s="21"/>
      <c r="W19" s="21"/>
      <c r="X19" s="19">
        <v>2</v>
      </c>
      <c r="Y19" s="23">
        <v>3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.75" customHeight="1">
      <c r="A20" s="14">
        <v>101</v>
      </c>
      <c r="B20" s="30" t="s">
        <v>25</v>
      </c>
      <c r="C20" s="19">
        <f t="shared" si="2"/>
        <v>145</v>
      </c>
      <c r="D20" s="19">
        <f t="shared" si="3"/>
        <v>24</v>
      </c>
      <c r="E20" s="19">
        <f t="shared" si="4"/>
        <v>121</v>
      </c>
      <c r="F20" s="19">
        <v>3</v>
      </c>
      <c r="G20" s="19">
        <v>30</v>
      </c>
      <c r="H20" s="19">
        <v>9</v>
      </c>
      <c r="I20" s="19">
        <v>30</v>
      </c>
      <c r="J20" s="19">
        <v>7</v>
      </c>
      <c r="K20" s="19">
        <v>27</v>
      </c>
      <c r="L20" s="19">
        <v>1</v>
      </c>
      <c r="M20" s="19">
        <v>28</v>
      </c>
      <c r="N20" s="19"/>
      <c r="O20" s="19"/>
      <c r="P20" s="21"/>
      <c r="Q20" s="21"/>
      <c r="R20" s="21"/>
      <c r="S20" s="21"/>
      <c r="T20" s="21"/>
      <c r="U20" s="21"/>
      <c r="V20" s="21"/>
      <c r="W20" s="21"/>
      <c r="X20" s="19">
        <v>4</v>
      </c>
      <c r="Y20" s="23">
        <v>6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25" s="3" customFormat="1" ht="15.75" customHeight="1">
      <c r="A21" s="14">
        <v>101</v>
      </c>
      <c r="B21" s="29" t="s">
        <v>55</v>
      </c>
      <c r="C21" s="17">
        <f aca="true" t="shared" si="5" ref="C21:M21">SUM(C22:C41)</f>
        <v>657</v>
      </c>
      <c r="D21" s="17">
        <f t="shared" si="5"/>
        <v>229</v>
      </c>
      <c r="E21" s="17">
        <f t="shared" si="5"/>
        <v>428</v>
      </c>
      <c r="F21" s="17">
        <f t="shared" si="5"/>
        <v>63</v>
      </c>
      <c r="G21" s="17">
        <f t="shared" si="5"/>
        <v>146</v>
      </c>
      <c r="H21" s="17">
        <f t="shared" si="5"/>
        <v>57</v>
      </c>
      <c r="I21" s="17">
        <f t="shared" si="5"/>
        <v>131</v>
      </c>
      <c r="J21" s="17">
        <f t="shared" si="5"/>
        <v>66</v>
      </c>
      <c r="K21" s="17">
        <f t="shared" si="5"/>
        <v>89</v>
      </c>
      <c r="L21" s="17">
        <f t="shared" si="5"/>
        <v>43</v>
      </c>
      <c r="M21" s="17">
        <f t="shared" si="5"/>
        <v>62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</row>
    <row r="22" spans="1:57" ht="15.75" customHeight="1">
      <c r="A22" s="14">
        <v>101</v>
      </c>
      <c r="B22" s="31" t="s">
        <v>32</v>
      </c>
      <c r="C22" s="19">
        <f>D22+E22</f>
        <v>36</v>
      </c>
      <c r="D22" s="19">
        <f>F22+H22+J22+L22</f>
        <v>12</v>
      </c>
      <c r="E22" s="19">
        <f>G22+I22+K22+M22</f>
        <v>24</v>
      </c>
      <c r="F22" s="19">
        <v>4</v>
      </c>
      <c r="G22" s="19">
        <v>7</v>
      </c>
      <c r="H22" s="19">
        <v>4</v>
      </c>
      <c r="I22" s="19">
        <v>7</v>
      </c>
      <c r="J22" s="19">
        <v>2</v>
      </c>
      <c r="K22" s="19">
        <v>7</v>
      </c>
      <c r="L22" s="19">
        <v>2</v>
      </c>
      <c r="M22" s="19">
        <v>3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.75" customHeight="1">
      <c r="A23" s="14">
        <v>101</v>
      </c>
      <c r="B23" s="31" t="s">
        <v>65</v>
      </c>
      <c r="C23" s="19">
        <f>D23+E23</f>
        <v>20</v>
      </c>
      <c r="D23" s="19">
        <f aca="true" t="shared" si="6" ref="D23:D41">F23+H23+J23+L23</f>
        <v>2</v>
      </c>
      <c r="E23" s="19">
        <f aca="true" t="shared" si="7" ref="E23:E41">G23+I23+K23+M23</f>
        <v>18</v>
      </c>
      <c r="F23" s="19">
        <v>2</v>
      </c>
      <c r="G23" s="19">
        <v>9</v>
      </c>
      <c r="H23" s="19">
        <v>0</v>
      </c>
      <c r="I23" s="19">
        <v>7</v>
      </c>
      <c r="J23" s="19">
        <v>0</v>
      </c>
      <c r="K23" s="19">
        <v>2</v>
      </c>
      <c r="L23" s="19">
        <v>0</v>
      </c>
      <c r="M23" s="19"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.75" customHeight="1">
      <c r="A24" s="14">
        <v>101</v>
      </c>
      <c r="B24" s="31" t="s">
        <v>29</v>
      </c>
      <c r="C24" s="19">
        <f aca="true" t="shared" si="8" ref="C24:C41">D24+E24</f>
        <v>49</v>
      </c>
      <c r="D24" s="19">
        <f t="shared" si="6"/>
        <v>23</v>
      </c>
      <c r="E24" s="19">
        <f t="shared" si="7"/>
        <v>26</v>
      </c>
      <c r="F24" s="19">
        <v>4</v>
      </c>
      <c r="G24" s="19">
        <v>11</v>
      </c>
      <c r="H24" s="19">
        <v>4</v>
      </c>
      <c r="I24" s="19">
        <v>8</v>
      </c>
      <c r="J24" s="19">
        <v>10</v>
      </c>
      <c r="K24" s="19">
        <v>4</v>
      </c>
      <c r="L24" s="19">
        <v>5</v>
      </c>
      <c r="M24" s="19">
        <v>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.75" customHeight="1">
      <c r="A25" s="14">
        <v>101</v>
      </c>
      <c r="B25" s="31" t="s">
        <v>66</v>
      </c>
      <c r="C25" s="19">
        <f t="shared" si="8"/>
        <v>27</v>
      </c>
      <c r="D25" s="19">
        <f t="shared" si="6"/>
        <v>4</v>
      </c>
      <c r="E25" s="19">
        <f t="shared" si="7"/>
        <v>23</v>
      </c>
      <c r="F25" s="19">
        <v>0</v>
      </c>
      <c r="G25" s="19">
        <v>7</v>
      </c>
      <c r="H25" s="19">
        <v>2</v>
      </c>
      <c r="I25" s="19">
        <v>6</v>
      </c>
      <c r="J25" s="19">
        <v>1</v>
      </c>
      <c r="K25" s="19">
        <v>4</v>
      </c>
      <c r="L25" s="19">
        <v>1</v>
      </c>
      <c r="M25" s="19">
        <v>6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.75" customHeight="1">
      <c r="A26" s="14">
        <v>101</v>
      </c>
      <c r="B26" s="30" t="s">
        <v>21</v>
      </c>
      <c r="C26" s="19">
        <f t="shared" si="8"/>
        <v>23</v>
      </c>
      <c r="D26" s="19">
        <f t="shared" si="6"/>
        <v>17</v>
      </c>
      <c r="E26" s="19">
        <f t="shared" si="7"/>
        <v>6</v>
      </c>
      <c r="F26" s="19">
        <v>6</v>
      </c>
      <c r="G26" s="19">
        <v>1</v>
      </c>
      <c r="H26" s="19">
        <v>3</v>
      </c>
      <c r="I26" s="19">
        <v>1</v>
      </c>
      <c r="J26" s="19">
        <v>3</v>
      </c>
      <c r="K26" s="19">
        <v>4</v>
      </c>
      <c r="L26" s="19">
        <v>5</v>
      </c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.75" customHeight="1">
      <c r="A27" s="14">
        <v>101</v>
      </c>
      <c r="B27" s="30" t="s">
        <v>62</v>
      </c>
      <c r="C27" s="19">
        <f t="shared" si="8"/>
        <v>15</v>
      </c>
      <c r="D27" s="19">
        <f t="shared" si="6"/>
        <v>8</v>
      </c>
      <c r="E27" s="19">
        <f t="shared" si="7"/>
        <v>7</v>
      </c>
      <c r="F27" s="19">
        <v>2</v>
      </c>
      <c r="G27" s="19">
        <v>5</v>
      </c>
      <c r="H27" s="19">
        <v>2</v>
      </c>
      <c r="I27" s="19">
        <v>0</v>
      </c>
      <c r="J27" s="19">
        <v>2</v>
      </c>
      <c r="K27" s="19">
        <v>0</v>
      </c>
      <c r="L27" s="19">
        <v>2</v>
      </c>
      <c r="M27" s="19">
        <v>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.75" customHeight="1">
      <c r="A28" s="14">
        <v>101</v>
      </c>
      <c r="B28" s="31" t="s">
        <v>27</v>
      </c>
      <c r="C28" s="19">
        <f t="shared" si="8"/>
        <v>23</v>
      </c>
      <c r="D28" s="19">
        <f t="shared" si="6"/>
        <v>3</v>
      </c>
      <c r="E28" s="19">
        <f t="shared" si="7"/>
        <v>20</v>
      </c>
      <c r="F28" s="19">
        <v>2</v>
      </c>
      <c r="G28" s="19">
        <v>6</v>
      </c>
      <c r="H28" s="19">
        <v>0</v>
      </c>
      <c r="I28" s="19">
        <v>11</v>
      </c>
      <c r="J28" s="19">
        <v>1</v>
      </c>
      <c r="K28" s="19">
        <v>2</v>
      </c>
      <c r="L28" s="19">
        <v>0</v>
      </c>
      <c r="M28" s="19">
        <v>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.75" customHeight="1">
      <c r="A29" s="14">
        <v>101</v>
      </c>
      <c r="B29" s="31" t="s">
        <v>22</v>
      </c>
      <c r="C29" s="19">
        <f t="shared" si="8"/>
        <v>35</v>
      </c>
      <c r="D29" s="19">
        <f t="shared" si="6"/>
        <v>11</v>
      </c>
      <c r="E29" s="19">
        <f t="shared" si="7"/>
        <v>24</v>
      </c>
      <c r="F29" s="19">
        <v>2</v>
      </c>
      <c r="G29" s="19">
        <v>7</v>
      </c>
      <c r="H29" s="19">
        <v>3</v>
      </c>
      <c r="I29" s="19">
        <v>7</v>
      </c>
      <c r="J29" s="19">
        <v>5</v>
      </c>
      <c r="K29" s="19">
        <v>7</v>
      </c>
      <c r="L29" s="19">
        <v>1</v>
      </c>
      <c r="M29" s="19">
        <v>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.75" customHeight="1">
      <c r="A30" s="14">
        <v>101</v>
      </c>
      <c r="B30" s="31" t="s">
        <v>31</v>
      </c>
      <c r="C30" s="19">
        <f t="shared" si="8"/>
        <v>69</v>
      </c>
      <c r="D30" s="19">
        <f t="shared" si="6"/>
        <v>42</v>
      </c>
      <c r="E30" s="19">
        <f t="shared" si="7"/>
        <v>27</v>
      </c>
      <c r="F30" s="19">
        <v>13</v>
      </c>
      <c r="G30" s="19">
        <v>13</v>
      </c>
      <c r="H30" s="19">
        <v>10</v>
      </c>
      <c r="I30" s="19">
        <v>10</v>
      </c>
      <c r="J30" s="19">
        <v>14</v>
      </c>
      <c r="K30" s="19">
        <v>3</v>
      </c>
      <c r="L30" s="19">
        <v>5</v>
      </c>
      <c r="M30" s="19">
        <v>1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.75" customHeight="1">
      <c r="A31" s="14">
        <v>101</v>
      </c>
      <c r="B31" s="31" t="s">
        <v>30</v>
      </c>
      <c r="C31" s="19">
        <f>D31+E31</f>
        <v>29</v>
      </c>
      <c r="D31" s="19">
        <f t="shared" si="6"/>
        <v>10</v>
      </c>
      <c r="E31" s="19">
        <f t="shared" si="7"/>
        <v>19</v>
      </c>
      <c r="F31" s="19">
        <v>2</v>
      </c>
      <c r="G31" s="19">
        <v>9</v>
      </c>
      <c r="H31" s="19">
        <v>5</v>
      </c>
      <c r="I31" s="19">
        <v>7</v>
      </c>
      <c r="J31" s="19">
        <v>2</v>
      </c>
      <c r="K31" s="19">
        <v>2</v>
      </c>
      <c r="L31" s="19">
        <v>1</v>
      </c>
      <c r="M31" s="19">
        <v>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.75" customHeight="1">
      <c r="A32" s="14">
        <v>101</v>
      </c>
      <c r="B32" s="30" t="s">
        <v>28</v>
      </c>
      <c r="C32" s="19">
        <f>D32+E32</f>
        <v>30</v>
      </c>
      <c r="D32" s="19">
        <f t="shared" si="6"/>
        <v>14</v>
      </c>
      <c r="E32" s="19">
        <f t="shared" si="7"/>
        <v>16</v>
      </c>
      <c r="F32" s="19">
        <v>4</v>
      </c>
      <c r="G32" s="19">
        <v>4</v>
      </c>
      <c r="H32" s="19">
        <v>3</v>
      </c>
      <c r="I32" s="19">
        <v>6</v>
      </c>
      <c r="J32" s="19">
        <v>3</v>
      </c>
      <c r="K32" s="19">
        <v>3</v>
      </c>
      <c r="L32" s="19">
        <v>4</v>
      </c>
      <c r="M32" s="19">
        <v>3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.75" customHeight="1">
      <c r="A33" s="14">
        <v>101</v>
      </c>
      <c r="B33" s="30" t="s">
        <v>64</v>
      </c>
      <c r="C33" s="19">
        <f>D33+E33</f>
        <v>51</v>
      </c>
      <c r="D33" s="19">
        <f t="shared" si="6"/>
        <v>20</v>
      </c>
      <c r="E33" s="19">
        <f t="shared" si="7"/>
        <v>31</v>
      </c>
      <c r="F33" s="19">
        <v>4</v>
      </c>
      <c r="G33" s="19">
        <v>10</v>
      </c>
      <c r="H33" s="19">
        <v>5</v>
      </c>
      <c r="I33" s="19">
        <v>8</v>
      </c>
      <c r="J33" s="19">
        <v>6</v>
      </c>
      <c r="K33" s="19">
        <v>7</v>
      </c>
      <c r="L33" s="19">
        <v>5</v>
      </c>
      <c r="M33" s="19">
        <v>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.75" customHeight="1">
      <c r="A34" s="14">
        <v>101</v>
      </c>
      <c r="B34" s="31" t="s">
        <v>26</v>
      </c>
      <c r="C34" s="19">
        <f t="shared" si="8"/>
        <v>30</v>
      </c>
      <c r="D34" s="19">
        <f t="shared" si="6"/>
        <v>16</v>
      </c>
      <c r="E34" s="19">
        <f t="shared" si="7"/>
        <v>14</v>
      </c>
      <c r="F34" s="19">
        <v>7</v>
      </c>
      <c r="G34" s="19">
        <v>2</v>
      </c>
      <c r="H34" s="19">
        <v>4</v>
      </c>
      <c r="I34" s="19">
        <v>4</v>
      </c>
      <c r="J34" s="19">
        <v>4</v>
      </c>
      <c r="K34" s="19">
        <v>6</v>
      </c>
      <c r="L34" s="19">
        <v>1</v>
      </c>
      <c r="M34" s="19">
        <v>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.75" customHeight="1">
      <c r="A35" s="14">
        <v>101</v>
      </c>
      <c r="B35" s="30" t="s">
        <v>63</v>
      </c>
      <c r="C35" s="19">
        <f>D35+E35</f>
        <v>34</v>
      </c>
      <c r="D35" s="19">
        <f t="shared" si="6"/>
        <v>17</v>
      </c>
      <c r="E35" s="19">
        <f t="shared" si="7"/>
        <v>17</v>
      </c>
      <c r="F35" s="19">
        <v>5</v>
      </c>
      <c r="G35" s="19">
        <v>5</v>
      </c>
      <c r="H35" s="19">
        <v>4</v>
      </c>
      <c r="I35" s="19">
        <v>6</v>
      </c>
      <c r="J35" s="19">
        <v>2</v>
      </c>
      <c r="K35" s="19">
        <v>3</v>
      </c>
      <c r="L35" s="19">
        <v>6</v>
      </c>
      <c r="M35" s="19">
        <v>3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.75" customHeight="1">
      <c r="A36" s="14">
        <v>101</v>
      </c>
      <c r="B36" s="31" t="s">
        <v>67</v>
      </c>
      <c r="C36" s="19">
        <f>D36+E36</f>
        <v>38</v>
      </c>
      <c r="D36" s="19">
        <f t="shared" si="6"/>
        <v>8</v>
      </c>
      <c r="E36" s="19">
        <f t="shared" si="7"/>
        <v>30</v>
      </c>
      <c r="F36" s="19">
        <v>1</v>
      </c>
      <c r="G36" s="19">
        <v>9</v>
      </c>
      <c r="H36" s="19">
        <v>2</v>
      </c>
      <c r="I36" s="19">
        <v>9</v>
      </c>
      <c r="J36" s="19">
        <v>4</v>
      </c>
      <c r="K36" s="19">
        <v>2</v>
      </c>
      <c r="L36" s="19">
        <v>1</v>
      </c>
      <c r="M36" s="19">
        <v>10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.75" customHeight="1">
      <c r="A37" s="14">
        <v>101</v>
      </c>
      <c r="B37" s="31" t="s">
        <v>33</v>
      </c>
      <c r="C37" s="19">
        <f t="shared" si="8"/>
        <v>34</v>
      </c>
      <c r="D37" s="19">
        <f t="shared" si="6"/>
        <v>5</v>
      </c>
      <c r="E37" s="19">
        <f t="shared" si="7"/>
        <v>29</v>
      </c>
      <c r="F37" s="19">
        <v>1</v>
      </c>
      <c r="G37" s="19">
        <v>10</v>
      </c>
      <c r="H37" s="19">
        <v>3</v>
      </c>
      <c r="I37" s="19">
        <v>8</v>
      </c>
      <c r="J37" s="19">
        <v>1</v>
      </c>
      <c r="K37" s="19">
        <v>10</v>
      </c>
      <c r="L37" s="19">
        <v>0</v>
      </c>
      <c r="M37" s="19">
        <v>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.75" customHeight="1">
      <c r="A38" s="14">
        <v>101</v>
      </c>
      <c r="B38" s="31" t="s">
        <v>24</v>
      </c>
      <c r="C38" s="19">
        <f t="shared" si="8"/>
        <v>23</v>
      </c>
      <c r="D38" s="19">
        <f t="shared" si="6"/>
        <v>6</v>
      </c>
      <c r="E38" s="19">
        <f t="shared" si="7"/>
        <v>17</v>
      </c>
      <c r="F38" s="19">
        <v>0</v>
      </c>
      <c r="G38" s="19">
        <v>9</v>
      </c>
      <c r="H38" s="19">
        <v>1</v>
      </c>
      <c r="I38" s="19">
        <v>7</v>
      </c>
      <c r="J38" s="19">
        <v>4</v>
      </c>
      <c r="K38" s="19">
        <v>1</v>
      </c>
      <c r="L38" s="19">
        <v>1</v>
      </c>
      <c r="M38" s="19">
        <v>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.75" customHeight="1">
      <c r="A39" s="14">
        <v>101</v>
      </c>
      <c r="B39" s="31" t="s">
        <v>34</v>
      </c>
      <c r="C39" s="19">
        <f t="shared" si="8"/>
        <v>27</v>
      </c>
      <c r="D39" s="19">
        <f t="shared" si="6"/>
        <v>4</v>
      </c>
      <c r="E39" s="19">
        <f t="shared" si="7"/>
        <v>23</v>
      </c>
      <c r="F39" s="19">
        <v>2</v>
      </c>
      <c r="G39" s="19">
        <v>6</v>
      </c>
      <c r="H39" s="19">
        <v>1</v>
      </c>
      <c r="I39" s="19">
        <v>4</v>
      </c>
      <c r="J39" s="19">
        <v>0</v>
      </c>
      <c r="K39" s="19">
        <v>8</v>
      </c>
      <c r="L39" s="19">
        <v>1</v>
      </c>
      <c r="M39" s="19">
        <v>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customHeight="1">
      <c r="A40" s="14">
        <v>101</v>
      </c>
      <c r="B40" s="31" t="s">
        <v>68</v>
      </c>
      <c r="C40" s="19">
        <f t="shared" si="8"/>
        <v>31</v>
      </c>
      <c r="D40" s="19">
        <f t="shared" si="6"/>
        <v>2</v>
      </c>
      <c r="E40" s="19">
        <f t="shared" si="7"/>
        <v>29</v>
      </c>
      <c r="F40" s="19">
        <v>1</v>
      </c>
      <c r="G40" s="19">
        <v>7</v>
      </c>
      <c r="H40" s="19">
        <v>0</v>
      </c>
      <c r="I40" s="19">
        <v>8</v>
      </c>
      <c r="J40" s="19">
        <v>0</v>
      </c>
      <c r="K40" s="19">
        <v>6</v>
      </c>
      <c r="L40" s="19">
        <v>1</v>
      </c>
      <c r="M40" s="19">
        <v>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.75" customHeight="1">
      <c r="A41" s="14">
        <v>101</v>
      </c>
      <c r="B41" s="31" t="s">
        <v>69</v>
      </c>
      <c r="C41" s="19">
        <f t="shared" si="8"/>
        <v>33</v>
      </c>
      <c r="D41" s="19">
        <f t="shared" si="6"/>
        <v>5</v>
      </c>
      <c r="E41" s="19">
        <f t="shared" si="7"/>
        <v>28</v>
      </c>
      <c r="F41" s="19">
        <v>1</v>
      </c>
      <c r="G41" s="19">
        <v>9</v>
      </c>
      <c r="H41" s="19">
        <v>1</v>
      </c>
      <c r="I41" s="19">
        <v>7</v>
      </c>
      <c r="J41" s="19">
        <v>2</v>
      </c>
      <c r="K41" s="19">
        <v>8</v>
      </c>
      <c r="L41" s="19">
        <v>1</v>
      </c>
      <c r="M41" s="19">
        <v>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customHeight="1">
      <c r="A42" s="14">
        <v>101</v>
      </c>
      <c r="B42" s="29" t="s">
        <v>57</v>
      </c>
      <c r="C42" s="17">
        <f>SUM(C43:C46)</f>
        <v>51</v>
      </c>
      <c r="D42" s="17">
        <f aca="true" t="shared" si="9" ref="D42:Q42">SUM(D43:D46)</f>
        <v>24</v>
      </c>
      <c r="E42" s="17">
        <f t="shared" si="9"/>
        <v>27</v>
      </c>
      <c r="F42" s="17">
        <f t="shared" si="9"/>
        <v>9</v>
      </c>
      <c r="G42" s="17">
        <f t="shared" si="9"/>
        <v>9</v>
      </c>
      <c r="H42" s="17">
        <f t="shared" si="9"/>
        <v>8</v>
      </c>
      <c r="I42" s="17">
        <f t="shared" si="9"/>
        <v>7</v>
      </c>
      <c r="J42" s="17">
        <f t="shared" si="9"/>
        <v>5</v>
      </c>
      <c r="K42" s="17">
        <f t="shared" si="9"/>
        <v>4</v>
      </c>
      <c r="L42" s="17">
        <f t="shared" si="9"/>
        <v>1</v>
      </c>
      <c r="M42" s="17">
        <f t="shared" si="9"/>
        <v>2</v>
      </c>
      <c r="N42" s="17">
        <f t="shared" si="9"/>
        <v>0</v>
      </c>
      <c r="O42" s="17">
        <f t="shared" si="9"/>
        <v>4</v>
      </c>
      <c r="P42" s="17">
        <f t="shared" si="9"/>
        <v>1</v>
      </c>
      <c r="Q42" s="17">
        <f t="shared" si="9"/>
        <v>1</v>
      </c>
      <c r="R42" s="17"/>
      <c r="S42" s="17"/>
      <c r="T42" s="17"/>
      <c r="U42" s="17"/>
      <c r="V42" s="17">
        <f>SUM(V43:V46)</f>
        <v>0</v>
      </c>
      <c r="W42" s="17">
        <f>SUM(W43:W46)</f>
        <v>0</v>
      </c>
      <c r="X42" s="17"/>
      <c r="Y42" s="18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customHeight="1">
      <c r="A43" s="14">
        <v>101</v>
      </c>
      <c r="B43" s="31" t="s">
        <v>29</v>
      </c>
      <c r="C43" s="19">
        <f>SUM(D43:E43)</f>
        <v>14</v>
      </c>
      <c r="D43" s="21">
        <f aca="true" t="shared" si="10" ref="D43:E46">F43+H43+J43+L43+N43+P43</f>
        <v>10</v>
      </c>
      <c r="E43" s="21">
        <f t="shared" si="10"/>
        <v>4</v>
      </c>
      <c r="F43" s="19">
        <v>4</v>
      </c>
      <c r="G43" s="19">
        <v>2</v>
      </c>
      <c r="H43" s="19">
        <v>4</v>
      </c>
      <c r="I43" s="19">
        <v>1</v>
      </c>
      <c r="J43" s="19">
        <v>2</v>
      </c>
      <c r="K43" s="19">
        <v>1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/>
      <c r="S43" s="19"/>
      <c r="T43" s="19"/>
      <c r="U43" s="19"/>
      <c r="V43" s="19">
        <v>0</v>
      </c>
      <c r="W43" s="19">
        <v>0</v>
      </c>
      <c r="X43" s="19"/>
      <c r="Y43" s="2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.75" customHeight="1">
      <c r="A44" s="14">
        <v>101</v>
      </c>
      <c r="B44" s="31" t="s">
        <v>58</v>
      </c>
      <c r="C44" s="19">
        <f>SUM(D44:E44)</f>
        <v>13</v>
      </c>
      <c r="D44" s="21">
        <f t="shared" si="10"/>
        <v>7</v>
      </c>
      <c r="E44" s="21">
        <f t="shared" si="10"/>
        <v>6</v>
      </c>
      <c r="F44" s="19">
        <v>2</v>
      </c>
      <c r="G44" s="19">
        <v>3</v>
      </c>
      <c r="H44" s="19">
        <v>3</v>
      </c>
      <c r="I44" s="19">
        <v>2</v>
      </c>
      <c r="J44" s="19">
        <v>2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/>
      <c r="S44" s="19"/>
      <c r="T44" s="19"/>
      <c r="U44" s="19"/>
      <c r="V44" s="19">
        <v>0</v>
      </c>
      <c r="W44" s="19">
        <v>0</v>
      </c>
      <c r="X44" s="19"/>
      <c r="Y44" s="2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.75" customHeight="1">
      <c r="A45" s="14">
        <v>101</v>
      </c>
      <c r="B45" s="31" t="s">
        <v>56</v>
      </c>
      <c r="C45" s="19">
        <f>SUM(D45:E45)</f>
        <v>21</v>
      </c>
      <c r="D45" s="21">
        <f t="shared" si="10"/>
        <v>5</v>
      </c>
      <c r="E45" s="21">
        <f t="shared" si="10"/>
        <v>16</v>
      </c>
      <c r="F45" s="19">
        <v>1</v>
      </c>
      <c r="G45" s="19">
        <v>3</v>
      </c>
      <c r="H45" s="19">
        <v>1</v>
      </c>
      <c r="I45" s="19">
        <v>4</v>
      </c>
      <c r="J45" s="19">
        <v>1</v>
      </c>
      <c r="K45" s="19">
        <v>2</v>
      </c>
      <c r="L45" s="19">
        <v>1</v>
      </c>
      <c r="M45" s="19">
        <v>2</v>
      </c>
      <c r="N45" s="19">
        <v>0</v>
      </c>
      <c r="O45" s="19">
        <v>4</v>
      </c>
      <c r="P45" s="19">
        <v>1</v>
      </c>
      <c r="Q45" s="19">
        <v>1</v>
      </c>
      <c r="R45" s="19"/>
      <c r="S45" s="19"/>
      <c r="T45" s="19"/>
      <c r="U45" s="19"/>
      <c r="V45" s="19">
        <v>0</v>
      </c>
      <c r="W45" s="19">
        <v>0</v>
      </c>
      <c r="X45" s="19"/>
      <c r="Y45" s="2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.75" customHeight="1">
      <c r="A46" s="14">
        <v>101</v>
      </c>
      <c r="B46" s="31" t="s">
        <v>75</v>
      </c>
      <c r="C46" s="19">
        <f>SUM(D46:E46)</f>
        <v>3</v>
      </c>
      <c r="D46" s="21">
        <f t="shared" si="10"/>
        <v>2</v>
      </c>
      <c r="E46" s="21">
        <f t="shared" si="10"/>
        <v>1</v>
      </c>
      <c r="F46" s="19">
        <v>2</v>
      </c>
      <c r="G46" s="19">
        <v>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/>
      <c r="S46" s="19"/>
      <c r="T46" s="19"/>
      <c r="U46" s="19"/>
      <c r="V46" s="19">
        <v>0</v>
      </c>
      <c r="W46" s="19">
        <v>0</v>
      </c>
      <c r="X46" s="19"/>
      <c r="Y46" s="2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.75" customHeight="1">
      <c r="A47" s="14">
        <v>101</v>
      </c>
      <c r="B47" s="29" t="s">
        <v>59</v>
      </c>
      <c r="C47" s="17">
        <f aca="true" t="shared" si="11" ref="C47:M47">SUM(C48:C58)</f>
        <v>1501</v>
      </c>
      <c r="D47" s="17">
        <f t="shared" si="11"/>
        <v>434</v>
      </c>
      <c r="E47" s="17">
        <f t="shared" si="11"/>
        <v>1067</v>
      </c>
      <c r="F47" s="17">
        <f t="shared" si="11"/>
        <v>116</v>
      </c>
      <c r="G47" s="17">
        <f t="shared" si="11"/>
        <v>261</v>
      </c>
      <c r="H47" s="17">
        <f t="shared" si="11"/>
        <v>100</v>
      </c>
      <c r="I47" s="17">
        <f t="shared" si="11"/>
        <v>255</v>
      </c>
      <c r="J47" s="17">
        <f t="shared" si="11"/>
        <v>96</v>
      </c>
      <c r="K47" s="17">
        <f t="shared" si="11"/>
        <v>240</v>
      </c>
      <c r="L47" s="17">
        <f t="shared" si="11"/>
        <v>83</v>
      </c>
      <c r="M47" s="17">
        <f t="shared" si="11"/>
        <v>249</v>
      </c>
      <c r="N47" s="17"/>
      <c r="O47" s="17"/>
      <c r="P47" s="17" t="s">
        <v>53</v>
      </c>
      <c r="Q47" s="17" t="s">
        <v>53</v>
      </c>
      <c r="R47" s="17"/>
      <c r="S47" s="17"/>
      <c r="T47" s="17"/>
      <c r="U47" s="17"/>
      <c r="V47" s="17"/>
      <c r="W47" s="17"/>
      <c r="X47" s="17">
        <f>SUM(X48:X58)</f>
        <v>39</v>
      </c>
      <c r="Y47" s="18">
        <f>SUM(Y48:Y58)</f>
        <v>62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.75" customHeight="1">
      <c r="A48" s="14">
        <v>101</v>
      </c>
      <c r="B48" s="30" t="s">
        <v>20</v>
      </c>
      <c r="C48" s="21">
        <f>SUM(D48:E48)</f>
        <v>123</v>
      </c>
      <c r="D48" s="21">
        <f aca="true" t="shared" si="12" ref="D48:D58">F48+H48+J48+L48+X48</f>
        <v>56</v>
      </c>
      <c r="E48" s="21">
        <f aca="true" t="shared" si="13" ref="E48:E58">G48+I48+K48+M48+Y48</f>
        <v>67</v>
      </c>
      <c r="F48" s="19">
        <v>12</v>
      </c>
      <c r="G48" s="19">
        <v>17</v>
      </c>
      <c r="H48" s="19">
        <v>13</v>
      </c>
      <c r="I48" s="19">
        <v>18</v>
      </c>
      <c r="J48" s="19">
        <v>11</v>
      </c>
      <c r="K48" s="19">
        <v>17</v>
      </c>
      <c r="L48" s="19">
        <v>16</v>
      </c>
      <c r="M48" s="19">
        <v>14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>
        <v>4</v>
      </c>
      <c r="Y48" s="23">
        <v>1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.75" customHeight="1">
      <c r="A49" s="14">
        <v>101</v>
      </c>
      <c r="B49" s="30" t="s">
        <v>29</v>
      </c>
      <c r="C49" s="21">
        <f aca="true" t="shared" si="14" ref="C49:C58">SUM(D49:E49)</f>
        <v>120</v>
      </c>
      <c r="D49" s="21">
        <f t="shared" si="12"/>
        <v>36</v>
      </c>
      <c r="E49" s="21">
        <f t="shared" si="13"/>
        <v>84</v>
      </c>
      <c r="F49" s="19">
        <v>12</v>
      </c>
      <c r="G49" s="19">
        <v>18</v>
      </c>
      <c r="H49" s="19">
        <v>9</v>
      </c>
      <c r="I49" s="19">
        <v>21</v>
      </c>
      <c r="J49" s="19">
        <v>6</v>
      </c>
      <c r="K49" s="19">
        <v>19</v>
      </c>
      <c r="L49" s="19">
        <v>4</v>
      </c>
      <c r="M49" s="19">
        <v>24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>
        <v>5</v>
      </c>
      <c r="Y49" s="23">
        <v>2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.75" customHeight="1">
      <c r="A50" s="14">
        <v>101</v>
      </c>
      <c r="B50" s="30" t="s">
        <v>70</v>
      </c>
      <c r="C50" s="21">
        <f t="shared" si="14"/>
        <v>138</v>
      </c>
      <c r="D50" s="21">
        <f t="shared" si="12"/>
        <v>20</v>
      </c>
      <c r="E50" s="21">
        <f t="shared" si="13"/>
        <v>118</v>
      </c>
      <c r="F50" s="19">
        <v>4</v>
      </c>
      <c r="G50" s="19">
        <v>30</v>
      </c>
      <c r="H50" s="19">
        <v>3</v>
      </c>
      <c r="I50" s="19">
        <v>32</v>
      </c>
      <c r="J50" s="19">
        <v>7</v>
      </c>
      <c r="K50" s="19">
        <v>29</v>
      </c>
      <c r="L50" s="19">
        <v>5</v>
      </c>
      <c r="M50" s="19">
        <v>26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>
        <v>1</v>
      </c>
      <c r="Y50" s="23">
        <v>1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.75" customHeight="1">
      <c r="A51" s="14">
        <v>101</v>
      </c>
      <c r="B51" s="30" t="s">
        <v>22</v>
      </c>
      <c r="C51" s="21">
        <f t="shared" si="14"/>
        <v>144</v>
      </c>
      <c r="D51" s="21">
        <f t="shared" si="12"/>
        <v>34</v>
      </c>
      <c r="E51" s="21">
        <f t="shared" si="13"/>
        <v>110</v>
      </c>
      <c r="F51" s="19">
        <v>8</v>
      </c>
      <c r="G51" s="19">
        <v>27</v>
      </c>
      <c r="H51" s="19">
        <v>8</v>
      </c>
      <c r="I51" s="19">
        <v>25</v>
      </c>
      <c r="J51" s="19">
        <v>4</v>
      </c>
      <c r="K51" s="19">
        <v>28</v>
      </c>
      <c r="L51" s="19">
        <v>12</v>
      </c>
      <c r="M51" s="19">
        <v>20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>
        <v>2</v>
      </c>
      <c r="Y51" s="23">
        <v>10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.75" customHeight="1">
      <c r="A52" s="14">
        <v>101</v>
      </c>
      <c r="B52" s="30" t="s">
        <v>30</v>
      </c>
      <c r="C52" s="21">
        <f>SUM(D52:E52)</f>
        <v>157</v>
      </c>
      <c r="D52" s="21">
        <f t="shared" si="12"/>
        <v>33</v>
      </c>
      <c r="E52" s="21">
        <f t="shared" si="13"/>
        <v>124</v>
      </c>
      <c r="F52" s="19">
        <v>10</v>
      </c>
      <c r="G52" s="19">
        <v>28</v>
      </c>
      <c r="H52" s="19">
        <v>8</v>
      </c>
      <c r="I52" s="19">
        <v>31</v>
      </c>
      <c r="J52" s="19">
        <v>8</v>
      </c>
      <c r="K52" s="19">
        <v>26</v>
      </c>
      <c r="L52" s="19">
        <v>4</v>
      </c>
      <c r="M52" s="19">
        <v>30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>
        <v>3</v>
      </c>
      <c r="Y52" s="23">
        <v>9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.75" customHeight="1">
      <c r="A53" s="14">
        <v>101</v>
      </c>
      <c r="B53" s="30" t="s">
        <v>28</v>
      </c>
      <c r="C53" s="21">
        <f>SUM(D53:E53)</f>
        <v>131</v>
      </c>
      <c r="D53" s="21">
        <f t="shared" si="12"/>
        <v>38</v>
      </c>
      <c r="E53" s="21">
        <f t="shared" si="13"/>
        <v>93</v>
      </c>
      <c r="F53" s="19">
        <v>16</v>
      </c>
      <c r="G53" s="19">
        <v>16</v>
      </c>
      <c r="H53" s="19">
        <v>3</v>
      </c>
      <c r="I53" s="19">
        <v>29</v>
      </c>
      <c r="J53" s="19">
        <v>11</v>
      </c>
      <c r="K53" s="19">
        <v>22</v>
      </c>
      <c r="L53" s="19">
        <v>7</v>
      </c>
      <c r="M53" s="19">
        <v>23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>
        <v>1</v>
      </c>
      <c r="Y53" s="23">
        <v>3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.75" customHeight="1">
      <c r="A54" s="14">
        <v>101</v>
      </c>
      <c r="B54" s="30" t="s">
        <v>26</v>
      </c>
      <c r="C54" s="21">
        <f t="shared" si="14"/>
        <v>109</v>
      </c>
      <c r="D54" s="21">
        <f t="shared" si="12"/>
        <v>49</v>
      </c>
      <c r="E54" s="21">
        <f t="shared" si="13"/>
        <v>60</v>
      </c>
      <c r="F54" s="19">
        <v>14</v>
      </c>
      <c r="G54" s="19">
        <v>17</v>
      </c>
      <c r="H54" s="19">
        <v>9</v>
      </c>
      <c r="I54" s="19">
        <v>13</v>
      </c>
      <c r="J54" s="19">
        <v>12</v>
      </c>
      <c r="K54" s="19">
        <v>9</v>
      </c>
      <c r="L54" s="19">
        <v>4</v>
      </c>
      <c r="M54" s="19">
        <v>17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v>10</v>
      </c>
      <c r="Y54" s="23">
        <v>4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.75" customHeight="1">
      <c r="A55" s="14">
        <v>101</v>
      </c>
      <c r="B55" s="30" t="s">
        <v>63</v>
      </c>
      <c r="C55" s="21">
        <f>SUM(D55:E55)</f>
        <v>152</v>
      </c>
      <c r="D55" s="21">
        <f t="shared" si="12"/>
        <v>59</v>
      </c>
      <c r="E55" s="21">
        <f t="shared" si="13"/>
        <v>93</v>
      </c>
      <c r="F55" s="19">
        <v>14</v>
      </c>
      <c r="G55" s="19">
        <v>29</v>
      </c>
      <c r="H55" s="19">
        <v>14</v>
      </c>
      <c r="I55" s="19">
        <v>20</v>
      </c>
      <c r="J55" s="19">
        <v>17</v>
      </c>
      <c r="K55" s="19">
        <v>18</v>
      </c>
      <c r="L55" s="19">
        <v>11</v>
      </c>
      <c r="M55" s="19">
        <v>20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>
        <v>3</v>
      </c>
      <c r="Y55" s="23">
        <v>6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.75" customHeight="1">
      <c r="A56" s="14">
        <v>101</v>
      </c>
      <c r="B56" s="30" t="s">
        <v>71</v>
      </c>
      <c r="C56" s="21">
        <f t="shared" si="14"/>
        <v>126</v>
      </c>
      <c r="D56" s="21">
        <f t="shared" si="12"/>
        <v>47</v>
      </c>
      <c r="E56" s="21">
        <f t="shared" si="13"/>
        <v>79</v>
      </c>
      <c r="F56" s="19">
        <v>9</v>
      </c>
      <c r="G56" s="19">
        <v>22</v>
      </c>
      <c r="H56" s="19">
        <v>11</v>
      </c>
      <c r="I56" s="19">
        <v>18</v>
      </c>
      <c r="J56" s="19">
        <v>9</v>
      </c>
      <c r="K56" s="19">
        <v>15</v>
      </c>
      <c r="L56" s="19">
        <v>12</v>
      </c>
      <c r="M56" s="19">
        <v>19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>
        <v>6</v>
      </c>
      <c r="Y56" s="23">
        <v>5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.75" customHeight="1">
      <c r="A57" s="14">
        <v>101</v>
      </c>
      <c r="B57" s="30" t="s">
        <v>24</v>
      </c>
      <c r="C57" s="21">
        <f t="shared" si="14"/>
        <v>152</v>
      </c>
      <c r="D57" s="21">
        <f t="shared" si="12"/>
        <v>38</v>
      </c>
      <c r="E57" s="21">
        <f t="shared" si="13"/>
        <v>114</v>
      </c>
      <c r="F57" s="19">
        <v>13</v>
      </c>
      <c r="G57" s="19">
        <v>22</v>
      </c>
      <c r="H57" s="19">
        <v>10</v>
      </c>
      <c r="I57" s="19">
        <v>25</v>
      </c>
      <c r="J57" s="19">
        <v>8</v>
      </c>
      <c r="K57" s="19">
        <v>27</v>
      </c>
      <c r="L57" s="19">
        <v>5</v>
      </c>
      <c r="M57" s="19">
        <v>29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>
        <v>2</v>
      </c>
      <c r="Y57" s="23">
        <v>11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.75" customHeight="1">
      <c r="A58" s="14">
        <v>101</v>
      </c>
      <c r="B58" s="30" t="s">
        <v>25</v>
      </c>
      <c r="C58" s="21">
        <f t="shared" si="14"/>
        <v>149</v>
      </c>
      <c r="D58" s="21">
        <f t="shared" si="12"/>
        <v>24</v>
      </c>
      <c r="E58" s="21">
        <f t="shared" si="13"/>
        <v>125</v>
      </c>
      <c r="F58" s="19">
        <v>4</v>
      </c>
      <c r="G58" s="19">
        <v>35</v>
      </c>
      <c r="H58" s="19">
        <v>12</v>
      </c>
      <c r="I58" s="19">
        <v>23</v>
      </c>
      <c r="J58" s="19">
        <v>3</v>
      </c>
      <c r="K58" s="19">
        <v>30</v>
      </c>
      <c r="L58" s="19">
        <v>3</v>
      </c>
      <c r="M58" s="19">
        <v>27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>
        <v>2</v>
      </c>
      <c r="Y58" s="23">
        <v>10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.75" customHeight="1">
      <c r="A59" s="14">
        <v>101</v>
      </c>
      <c r="B59" s="29" t="s">
        <v>60</v>
      </c>
      <c r="C59" s="17">
        <f aca="true" t="shared" si="15" ref="C59:I59">SUM(C60:C64)</f>
        <v>303</v>
      </c>
      <c r="D59" s="17">
        <f t="shared" si="15"/>
        <v>79</v>
      </c>
      <c r="E59" s="17">
        <f t="shared" si="15"/>
        <v>224</v>
      </c>
      <c r="F59" s="17">
        <f t="shared" si="15"/>
        <v>39</v>
      </c>
      <c r="G59" s="17">
        <f t="shared" si="15"/>
        <v>114</v>
      </c>
      <c r="H59" s="17">
        <f t="shared" si="15"/>
        <v>37</v>
      </c>
      <c r="I59" s="17">
        <f t="shared" si="15"/>
        <v>98</v>
      </c>
      <c r="J59" s="17" t="s">
        <v>53</v>
      </c>
      <c r="K59" s="17" t="s">
        <v>53</v>
      </c>
      <c r="L59" s="17" t="s">
        <v>53</v>
      </c>
      <c r="M59" s="17" t="s">
        <v>53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f>SUM(X60:X64)</f>
        <v>3</v>
      </c>
      <c r="Y59" s="18">
        <f>SUM(Y60:Y64)</f>
        <v>12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.75" customHeight="1">
      <c r="A60" s="14">
        <v>101</v>
      </c>
      <c r="B60" s="30" t="s">
        <v>20</v>
      </c>
      <c r="C60" s="21">
        <f>SUM(D60:E60)</f>
        <v>71</v>
      </c>
      <c r="D60" s="21">
        <f aca="true" t="shared" si="16" ref="D60:E64">F60+H60+X60</f>
        <v>17</v>
      </c>
      <c r="E60" s="21">
        <f t="shared" si="16"/>
        <v>54</v>
      </c>
      <c r="F60" s="19">
        <v>7</v>
      </c>
      <c r="G60" s="19">
        <v>29</v>
      </c>
      <c r="H60" s="19">
        <v>9</v>
      </c>
      <c r="I60" s="19">
        <v>22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>
        <v>1</v>
      </c>
      <c r="Y60" s="23">
        <v>3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.75" customHeight="1">
      <c r="A61" s="14">
        <v>101</v>
      </c>
      <c r="B61" s="30" t="s">
        <v>29</v>
      </c>
      <c r="C61" s="21">
        <f>SUM(D61:E61)</f>
        <v>59</v>
      </c>
      <c r="D61" s="21">
        <f t="shared" si="16"/>
        <v>9</v>
      </c>
      <c r="E61" s="21">
        <f t="shared" si="16"/>
        <v>50</v>
      </c>
      <c r="F61" s="19">
        <v>5</v>
      </c>
      <c r="G61" s="19">
        <v>24</v>
      </c>
      <c r="H61" s="19">
        <v>3</v>
      </c>
      <c r="I61" s="19">
        <v>22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>
        <v>1</v>
      </c>
      <c r="Y61" s="23">
        <v>4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.75" customHeight="1">
      <c r="A62" s="14">
        <v>101</v>
      </c>
      <c r="B62" s="30" t="s">
        <v>27</v>
      </c>
      <c r="C62" s="21">
        <f>SUM(D62:E62)</f>
        <v>65</v>
      </c>
      <c r="D62" s="21">
        <f t="shared" si="16"/>
        <v>19</v>
      </c>
      <c r="E62" s="21">
        <f t="shared" si="16"/>
        <v>46</v>
      </c>
      <c r="F62" s="19">
        <v>10</v>
      </c>
      <c r="G62" s="19">
        <v>24</v>
      </c>
      <c r="H62" s="19">
        <v>8</v>
      </c>
      <c r="I62" s="19">
        <v>22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>
        <v>1</v>
      </c>
      <c r="Y62" s="23">
        <v>0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.75" customHeight="1">
      <c r="A63" s="14">
        <v>101</v>
      </c>
      <c r="B63" s="30" t="s">
        <v>22</v>
      </c>
      <c r="C63" s="21">
        <f>SUM(D63:E63)</f>
        <v>64</v>
      </c>
      <c r="D63" s="21">
        <f t="shared" si="16"/>
        <v>16</v>
      </c>
      <c r="E63" s="21">
        <f t="shared" si="16"/>
        <v>48</v>
      </c>
      <c r="F63" s="19">
        <v>8</v>
      </c>
      <c r="G63" s="19">
        <v>20</v>
      </c>
      <c r="H63" s="19">
        <v>8</v>
      </c>
      <c r="I63" s="19">
        <v>23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>
        <v>0</v>
      </c>
      <c r="Y63" s="23">
        <v>5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.75" customHeight="1">
      <c r="A64" s="14">
        <v>101</v>
      </c>
      <c r="B64" s="30" t="s">
        <v>28</v>
      </c>
      <c r="C64" s="21">
        <f>SUM(D64:E64)</f>
        <v>44</v>
      </c>
      <c r="D64" s="21">
        <f t="shared" si="16"/>
        <v>18</v>
      </c>
      <c r="E64" s="21">
        <f t="shared" si="16"/>
        <v>26</v>
      </c>
      <c r="F64" s="19">
        <v>9</v>
      </c>
      <c r="G64" s="19">
        <v>17</v>
      </c>
      <c r="H64" s="19">
        <v>9</v>
      </c>
      <c r="I64" s="19">
        <v>9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>
        <v>0</v>
      </c>
      <c r="Y64" s="23">
        <v>0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.75" customHeight="1">
      <c r="A65" s="14">
        <v>101</v>
      </c>
      <c r="B65" s="29" t="s">
        <v>61</v>
      </c>
      <c r="C65" s="17">
        <f aca="true" t="shared" si="17" ref="C65:Q65">SUM(C66:C80)</f>
        <v>351</v>
      </c>
      <c r="D65" s="17">
        <f t="shared" si="17"/>
        <v>121</v>
      </c>
      <c r="E65" s="17">
        <f t="shared" si="17"/>
        <v>230</v>
      </c>
      <c r="F65" s="17">
        <f t="shared" si="17"/>
        <v>35</v>
      </c>
      <c r="G65" s="17">
        <f t="shared" si="17"/>
        <v>62</v>
      </c>
      <c r="H65" s="17">
        <f t="shared" si="17"/>
        <v>35</v>
      </c>
      <c r="I65" s="17">
        <f t="shared" si="17"/>
        <v>57</v>
      </c>
      <c r="J65" s="17">
        <f t="shared" si="17"/>
        <v>24</v>
      </c>
      <c r="K65" s="17">
        <f t="shared" si="17"/>
        <v>69</v>
      </c>
      <c r="L65" s="17">
        <f t="shared" si="17"/>
        <v>14</v>
      </c>
      <c r="M65" s="17">
        <f t="shared" si="17"/>
        <v>28</v>
      </c>
      <c r="N65" s="17">
        <f t="shared" si="17"/>
        <v>7</v>
      </c>
      <c r="O65" s="17">
        <f t="shared" si="17"/>
        <v>9</v>
      </c>
      <c r="P65" s="17">
        <f t="shared" si="17"/>
        <v>6</v>
      </c>
      <c r="Q65" s="17">
        <f t="shared" si="17"/>
        <v>5</v>
      </c>
      <c r="R65" s="24" t="s">
        <v>35</v>
      </c>
      <c r="S65" s="24" t="s">
        <v>19</v>
      </c>
      <c r="T65" s="24" t="s">
        <v>19</v>
      </c>
      <c r="U65" s="24" t="s">
        <v>19</v>
      </c>
      <c r="V65" s="24"/>
      <c r="W65" s="24"/>
      <c r="X65" s="17"/>
      <c r="Y65" s="18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.75" customHeight="1">
      <c r="A66" s="14">
        <v>101</v>
      </c>
      <c r="B66" s="30" t="s">
        <v>72</v>
      </c>
      <c r="C66" s="21">
        <f aca="true" t="shared" si="18" ref="C66:C80">SUM(D66:E66)</f>
        <v>27</v>
      </c>
      <c r="D66" s="21">
        <f>F66+H66+J66+L66+N66+P66</f>
        <v>9</v>
      </c>
      <c r="E66" s="21">
        <f>G66+I66+K66+M66+O66+Q66</f>
        <v>18</v>
      </c>
      <c r="F66" s="19">
        <v>2</v>
      </c>
      <c r="G66" s="19">
        <v>3</v>
      </c>
      <c r="H66" s="19">
        <v>4</v>
      </c>
      <c r="I66" s="19">
        <v>6</v>
      </c>
      <c r="J66" s="19">
        <v>2</v>
      </c>
      <c r="K66" s="19">
        <v>7</v>
      </c>
      <c r="L66" s="19">
        <v>1</v>
      </c>
      <c r="M66" s="19">
        <v>1</v>
      </c>
      <c r="N66" s="19">
        <v>0</v>
      </c>
      <c r="O66" s="19">
        <v>0</v>
      </c>
      <c r="P66" s="19">
        <v>0</v>
      </c>
      <c r="Q66" s="19">
        <v>1</v>
      </c>
      <c r="R66" s="19"/>
      <c r="S66" s="19"/>
      <c r="T66" s="19"/>
      <c r="U66" s="19"/>
      <c r="V66" s="19"/>
      <c r="W66" s="19"/>
      <c r="X66" s="19"/>
      <c r="Y66" s="23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.75" customHeight="1">
      <c r="A67" s="14">
        <v>101</v>
      </c>
      <c r="B67" s="30" t="s">
        <v>73</v>
      </c>
      <c r="C67" s="21">
        <f t="shared" si="18"/>
        <v>4</v>
      </c>
      <c r="D67" s="21">
        <f aca="true" t="shared" si="19" ref="D67:D80">F67+H67+J67+L67+N67+P67</f>
        <v>0</v>
      </c>
      <c r="E67" s="21">
        <f aca="true" t="shared" si="20" ref="E67:E80">G67+I67+K67+M67+O67+Q67</f>
        <v>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2</v>
      </c>
      <c r="L67" s="19">
        <v>0</v>
      </c>
      <c r="M67" s="19">
        <v>2</v>
      </c>
      <c r="N67" s="19">
        <v>0</v>
      </c>
      <c r="O67" s="19">
        <v>0</v>
      </c>
      <c r="P67" s="19">
        <v>0</v>
      </c>
      <c r="Q67" s="19">
        <v>0</v>
      </c>
      <c r="R67" s="19"/>
      <c r="S67" s="19"/>
      <c r="T67" s="19"/>
      <c r="U67" s="19"/>
      <c r="V67" s="19"/>
      <c r="W67" s="19"/>
      <c r="X67" s="19"/>
      <c r="Y67" s="23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.75" customHeight="1">
      <c r="A68" s="14">
        <v>101</v>
      </c>
      <c r="B68" s="30" t="s">
        <v>29</v>
      </c>
      <c r="C68" s="21">
        <f t="shared" si="18"/>
        <v>31</v>
      </c>
      <c r="D68" s="21">
        <f t="shared" si="19"/>
        <v>12</v>
      </c>
      <c r="E68" s="21">
        <f t="shared" si="20"/>
        <v>19</v>
      </c>
      <c r="F68" s="19">
        <v>4</v>
      </c>
      <c r="G68" s="19">
        <v>6</v>
      </c>
      <c r="H68" s="19">
        <v>3</v>
      </c>
      <c r="I68" s="19">
        <v>7</v>
      </c>
      <c r="J68" s="19">
        <v>4</v>
      </c>
      <c r="K68" s="19">
        <v>6</v>
      </c>
      <c r="L68" s="19">
        <v>0</v>
      </c>
      <c r="M68" s="19">
        <v>0</v>
      </c>
      <c r="N68" s="19">
        <v>1</v>
      </c>
      <c r="O68" s="19">
        <v>0</v>
      </c>
      <c r="P68" s="19">
        <v>0</v>
      </c>
      <c r="Q68" s="19">
        <v>0</v>
      </c>
      <c r="R68" s="19"/>
      <c r="S68" s="19"/>
      <c r="T68" s="19"/>
      <c r="U68" s="19"/>
      <c r="V68" s="19"/>
      <c r="W68" s="19"/>
      <c r="X68" s="19"/>
      <c r="Y68" s="23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.75" customHeight="1">
      <c r="A69" s="14">
        <v>101</v>
      </c>
      <c r="B69" s="31" t="s">
        <v>66</v>
      </c>
      <c r="C69" s="21">
        <f t="shared" si="18"/>
        <v>26</v>
      </c>
      <c r="D69" s="21">
        <f t="shared" si="19"/>
        <v>11</v>
      </c>
      <c r="E69" s="21">
        <f t="shared" si="20"/>
        <v>15</v>
      </c>
      <c r="F69" s="19">
        <v>3</v>
      </c>
      <c r="G69" s="19">
        <v>4</v>
      </c>
      <c r="H69" s="19">
        <v>1</v>
      </c>
      <c r="I69" s="19">
        <v>2</v>
      </c>
      <c r="J69" s="19">
        <v>0</v>
      </c>
      <c r="K69" s="19">
        <v>6</v>
      </c>
      <c r="L69" s="19">
        <v>0</v>
      </c>
      <c r="M69" s="19">
        <v>3</v>
      </c>
      <c r="N69" s="19">
        <v>4</v>
      </c>
      <c r="O69" s="19">
        <v>0</v>
      </c>
      <c r="P69" s="19">
        <v>3</v>
      </c>
      <c r="Q69" s="19">
        <v>0</v>
      </c>
      <c r="R69" s="19"/>
      <c r="S69" s="19"/>
      <c r="T69" s="19"/>
      <c r="U69" s="19"/>
      <c r="V69" s="19"/>
      <c r="W69" s="19"/>
      <c r="X69" s="19"/>
      <c r="Y69" s="23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.75" customHeight="1">
      <c r="A70" s="14">
        <v>101</v>
      </c>
      <c r="B70" s="31" t="s">
        <v>27</v>
      </c>
      <c r="C70" s="21">
        <f t="shared" si="18"/>
        <v>41</v>
      </c>
      <c r="D70" s="21">
        <f t="shared" si="19"/>
        <v>13</v>
      </c>
      <c r="E70" s="21">
        <f t="shared" si="20"/>
        <v>28</v>
      </c>
      <c r="F70" s="19">
        <v>2</v>
      </c>
      <c r="G70" s="19">
        <v>7</v>
      </c>
      <c r="H70" s="19">
        <v>3</v>
      </c>
      <c r="I70" s="19">
        <v>7</v>
      </c>
      <c r="J70" s="19">
        <v>3</v>
      </c>
      <c r="K70" s="19">
        <v>8</v>
      </c>
      <c r="L70" s="19">
        <v>2</v>
      </c>
      <c r="M70" s="19">
        <v>2</v>
      </c>
      <c r="N70" s="19">
        <v>0</v>
      </c>
      <c r="O70" s="19">
        <v>3</v>
      </c>
      <c r="P70" s="19">
        <v>3</v>
      </c>
      <c r="Q70" s="19">
        <v>1</v>
      </c>
      <c r="R70" s="19"/>
      <c r="S70" s="19"/>
      <c r="T70" s="19"/>
      <c r="U70" s="19"/>
      <c r="V70" s="19"/>
      <c r="W70" s="19"/>
      <c r="X70" s="19"/>
      <c r="Y70" s="23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.75" customHeight="1">
      <c r="A71" s="14">
        <v>101</v>
      </c>
      <c r="B71" s="31" t="s">
        <v>22</v>
      </c>
      <c r="C71" s="21">
        <f t="shared" si="18"/>
        <v>20</v>
      </c>
      <c r="D71" s="21">
        <f t="shared" si="19"/>
        <v>10</v>
      </c>
      <c r="E71" s="21">
        <f t="shared" si="20"/>
        <v>10</v>
      </c>
      <c r="F71" s="19">
        <v>3</v>
      </c>
      <c r="G71" s="19">
        <v>3</v>
      </c>
      <c r="H71" s="19">
        <v>6</v>
      </c>
      <c r="I71" s="19">
        <v>1</v>
      </c>
      <c r="J71" s="19">
        <v>1</v>
      </c>
      <c r="K71" s="19">
        <v>5</v>
      </c>
      <c r="L71" s="19">
        <v>0</v>
      </c>
      <c r="M71" s="19">
        <v>0</v>
      </c>
      <c r="N71" s="19">
        <v>0</v>
      </c>
      <c r="O71" s="19">
        <v>1</v>
      </c>
      <c r="P71" s="19">
        <v>0</v>
      </c>
      <c r="Q71" s="19">
        <v>0</v>
      </c>
      <c r="R71" s="19"/>
      <c r="S71" s="19"/>
      <c r="T71" s="19"/>
      <c r="U71" s="19"/>
      <c r="V71" s="19"/>
      <c r="W71" s="19"/>
      <c r="X71" s="19"/>
      <c r="Y71" s="23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.75" customHeight="1">
      <c r="A72" s="14">
        <v>101</v>
      </c>
      <c r="B72" s="31" t="s">
        <v>30</v>
      </c>
      <c r="C72" s="21">
        <f t="shared" si="18"/>
        <v>18</v>
      </c>
      <c r="D72" s="21">
        <f t="shared" si="19"/>
        <v>7</v>
      </c>
      <c r="E72" s="21">
        <f t="shared" si="20"/>
        <v>11</v>
      </c>
      <c r="F72" s="19">
        <v>2</v>
      </c>
      <c r="G72" s="19">
        <v>5</v>
      </c>
      <c r="H72" s="19">
        <v>2</v>
      </c>
      <c r="I72" s="19">
        <v>4</v>
      </c>
      <c r="J72" s="19">
        <v>3</v>
      </c>
      <c r="K72" s="19">
        <v>1</v>
      </c>
      <c r="L72" s="19">
        <v>0</v>
      </c>
      <c r="M72" s="19">
        <v>1</v>
      </c>
      <c r="N72" s="19">
        <v>0</v>
      </c>
      <c r="O72" s="19">
        <v>0</v>
      </c>
      <c r="P72" s="19">
        <v>0</v>
      </c>
      <c r="Q72" s="19">
        <v>0</v>
      </c>
      <c r="R72" s="19"/>
      <c r="S72" s="19"/>
      <c r="T72" s="19"/>
      <c r="U72" s="19"/>
      <c r="V72" s="19"/>
      <c r="W72" s="19"/>
      <c r="X72" s="19"/>
      <c r="Y72" s="2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.75" customHeight="1">
      <c r="A73" s="14">
        <v>101</v>
      </c>
      <c r="B73" s="30" t="s">
        <v>64</v>
      </c>
      <c r="C73" s="21">
        <f t="shared" si="18"/>
        <v>49</v>
      </c>
      <c r="D73" s="21">
        <f t="shared" si="19"/>
        <v>25</v>
      </c>
      <c r="E73" s="21">
        <f t="shared" si="20"/>
        <v>24</v>
      </c>
      <c r="F73" s="19">
        <v>7</v>
      </c>
      <c r="G73" s="19">
        <v>6</v>
      </c>
      <c r="H73" s="19">
        <v>5</v>
      </c>
      <c r="I73" s="19">
        <v>8</v>
      </c>
      <c r="J73" s="19">
        <v>5</v>
      </c>
      <c r="K73" s="19">
        <v>5</v>
      </c>
      <c r="L73" s="19">
        <v>6</v>
      </c>
      <c r="M73" s="19">
        <v>1</v>
      </c>
      <c r="N73" s="19">
        <v>2</v>
      </c>
      <c r="O73" s="19">
        <v>2</v>
      </c>
      <c r="P73" s="19">
        <v>0</v>
      </c>
      <c r="Q73" s="19">
        <v>2</v>
      </c>
      <c r="R73" s="19"/>
      <c r="S73" s="19"/>
      <c r="T73" s="19"/>
      <c r="U73" s="19"/>
      <c r="V73" s="19"/>
      <c r="W73" s="19"/>
      <c r="X73" s="19"/>
      <c r="Y73" s="23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.75" customHeight="1">
      <c r="A74" s="14">
        <v>101</v>
      </c>
      <c r="B74" s="31" t="s">
        <v>26</v>
      </c>
      <c r="C74" s="21">
        <f t="shared" si="18"/>
        <v>21</v>
      </c>
      <c r="D74" s="21">
        <f t="shared" si="19"/>
        <v>11</v>
      </c>
      <c r="E74" s="21">
        <f t="shared" si="20"/>
        <v>10</v>
      </c>
      <c r="F74" s="19">
        <v>2</v>
      </c>
      <c r="G74" s="19">
        <v>4</v>
      </c>
      <c r="H74" s="19">
        <v>2</v>
      </c>
      <c r="I74" s="19">
        <v>3</v>
      </c>
      <c r="J74" s="19">
        <v>5</v>
      </c>
      <c r="K74" s="19">
        <v>0</v>
      </c>
      <c r="L74" s="19">
        <v>2</v>
      </c>
      <c r="M74" s="19">
        <v>3</v>
      </c>
      <c r="N74" s="19">
        <v>0</v>
      </c>
      <c r="O74" s="19">
        <v>0</v>
      </c>
      <c r="P74" s="19">
        <v>0</v>
      </c>
      <c r="Q74" s="19">
        <v>0</v>
      </c>
      <c r="R74" s="19"/>
      <c r="S74" s="19"/>
      <c r="T74" s="19"/>
      <c r="U74" s="19"/>
      <c r="V74" s="19"/>
      <c r="W74" s="19"/>
      <c r="X74" s="19"/>
      <c r="Y74" s="23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.75" customHeight="1">
      <c r="A75" s="14">
        <v>101</v>
      </c>
      <c r="B75" s="30" t="s">
        <v>63</v>
      </c>
      <c r="C75" s="21">
        <f t="shared" si="18"/>
        <v>21</v>
      </c>
      <c r="D75" s="21">
        <f t="shared" si="19"/>
        <v>6</v>
      </c>
      <c r="E75" s="21">
        <f t="shared" si="20"/>
        <v>15</v>
      </c>
      <c r="F75" s="19">
        <v>3</v>
      </c>
      <c r="G75" s="19">
        <v>4</v>
      </c>
      <c r="H75" s="19">
        <v>1</v>
      </c>
      <c r="I75" s="19">
        <v>3</v>
      </c>
      <c r="J75" s="19">
        <v>1</v>
      </c>
      <c r="K75" s="19">
        <v>6</v>
      </c>
      <c r="L75" s="19">
        <v>1</v>
      </c>
      <c r="M75" s="19">
        <v>2</v>
      </c>
      <c r="N75" s="19">
        <v>0</v>
      </c>
      <c r="O75" s="19">
        <v>0</v>
      </c>
      <c r="P75" s="19">
        <v>0</v>
      </c>
      <c r="Q75" s="19">
        <v>0</v>
      </c>
      <c r="R75" s="19"/>
      <c r="S75" s="19"/>
      <c r="T75" s="19"/>
      <c r="U75" s="19"/>
      <c r="V75" s="19"/>
      <c r="W75" s="19"/>
      <c r="X75" s="19"/>
      <c r="Y75" s="23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.75" customHeight="1">
      <c r="A76" s="14">
        <v>101</v>
      </c>
      <c r="B76" s="31" t="s">
        <v>67</v>
      </c>
      <c r="C76" s="21">
        <f t="shared" si="18"/>
        <v>19</v>
      </c>
      <c r="D76" s="21">
        <f t="shared" si="19"/>
        <v>3</v>
      </c>
      <c r="E76" s="21">
        <f t="shared" si="20"/>
        <v>16</v>
      </c>
      <c r="F76" s="19">
        <v>1</v>
      </c>
      <c r="G76" s="19">
        <v>7</v>
      </c>
      <c r="H76" s="19">
        <v>2</v>
      </c>
      <c r="I76" s="19">
        <v>3</v>
      </c>
      <c r="J76" s="19">
        <v>0</v>
      </c>
      <c r="K76" s="19">
        <v>2</v>
      </c>
      <c r="L76" s="19">
        <v>0</v>
      </c>
      <c r="M76" s="19">
        <v>3</v>
      </c>
      <c r="N76" s="19">
        <v>0</v>
      </c>
      <c r="O76" s="19">
        <v>0</v>
      </c>
      <c r="P76" s="19">
        <v>0</v>
      </c>
      <c r="Q76" s="19">
        <v>1</v>
      </c>
      <c r="R76" s="19"/>
      <c r="S76" s="19"/>
      <c r="T76" s="19"/>
      <c r="U76" s="19"/>
      <c r="V76" s="19"/>
      <c r="W76" s="19"/>
      <c r="X76" s="19"/>
      <c r="Y76" s="23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.75" customHeight="1">
      <c r="A77" s="14">
        <v>101</v>
      </c>
      <c r="B77" s="30" t="s">
        <v>74</v>
      </c>
      <c r="C77" s="21">
        <f t="shared" si="18"/>
        <v>20</v>
      </c>
      <c r="D77" s="21">
        <f t="shared" si="19"/>
        <v>2</v>
      </c>
      <c r="E77" s="21">
        <f t="shared" si="20"/>
        <v>18</v>
      </c>
      <c r="F77" s="19">
        <v>0</v>
      </c>
      <c r="G77" s="19">
        <v>0</v>
      </c>
      <c r="H77" s="19">
        <v>0</v>
      </c>
      <c r="I77" s="19">
        <v>1</v>
      </c>
      <c r="J77" s="19">
        <v>0</v>
      </c>
      <c r="K77" s="19">
        <v>14</v>
      </c>
      <c r="L77" s="19">
        <v>2</v>
      </c>
      <c r="M77" s="19">
        <v>3</v>
      </c>
      <c r="N77" s="19">
        <v>0</v>
      </c>
      <c r="O77" s="19">
        <v>0</v>
      </c>
      <c r="P77" s="19">
        <v>0</v>
      </c>
      <c r="Q77" s="19">
        <v>0</v>
      </c>
      <c r="R77" s="19"/>
      <c r="S77" s="19"/>
      <c r="T77" s="19"/>
      <c r="U77" s="19"/>
      <c r="V77" s="19"/>
      <c r="W77" s="19"/>
      <c r="X77" s="19"/>
      <c r="Y77" s="23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.75" customHeight="1">
      <c r="A78" s="14">
        <v>101</v>
      </c>
      <c r="B78" s="30" t="s">
        <v>71</v>
      </c>
      <c r="C78" s="21">
        <f t="shared" si="18"/>
        <v>14</v>
      </c>
      <c r="D78" s="21">
        <f t="shared" si="19"/>
        <v>6</v>
      </c>
      <c r="E78" s="21">
        <f t="shared" si="20"/>
        <v>8</v>
      </c>
      <c r="F78" s="19">
        <v>2</v>
      </c>
      <c r="G78" s="19">
        <v>3</v>
      </c>
      <c r="H78" s="19">
        <v>4</v>
      </c>
      <c r="I78" s="19">
        <v>2</v>
      </c>
      <c r="J78" s="19">
        <v>0</v>
      </c>
      <c r="K78" s="19">
        <v>2</v>
      </c>
      <c r="L78" s="19">
        <v>0</v>
      </c>
      <c r="M78" s="19">
        <v>1</v>
      </c>
      <c r="N78" s="19">
        <v>0</v>
      </c>
      <c r="O78" s="19">
        <v>0</v>
      </c>
      <c r="P78" s="19">
        <v>0</v>
      </c>
      <c r="Q78" s="19">
        <v>0</v>
      </c>
      <c r="R78" s="19"/>
      <c r="S78" s="19"/>
      <c r="T78" s="19"/>
      <c r="U78" s="19"/>
      <c r="V78" s="19"/>
      <c r="W78" s="19"/>
      <c r="X78" s="19"/>
      <c r="Y78" s="23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.75" customHeight="1">
      <c r="A79" s="14">
        <v>101</v>
      </c>
      <c r="B79" s="31" t="s">
        <v>24</v>
      </c>
      <c r="C79" s="21">
        <f t="shared" si="18"/>
        <v>19</v>
      </c>
      <c r="D79" s="21">
        <f t="shared" si="19"/>
        <v>4</v>
      </c>
      <c r="E79" s="21">
        <f t="shared" si="20"/>
        <v>15</v>
      </c>
      <c r="F79" s="19">
        <v>3</v>
      </c>
      <c r="G79" s="19">
        <v>5</v>
      </c>
      <c r="H79" s="19">
        <v>1</v>
      </c>
      <c r="I79" s="19">
        <v>4</v>
      </c>
      <c r="J79" s="19">
        <v>0</v>
      </c>
      <c r="K79" s="19">
        <v>3</v>
      </c>
      <c r="L79" s="19">
        <v>0</v>
      </c>
      <c r="M79" s="19">
        <v>2</v>
      </c>
      <c r="N79" s="19">
        <v>0</v>
      </c>
      <c r="O79" s="19">
        <v>1</v>
      </c>
      <c r="P79" s="19">
        <v>0</v>
      </c>
      <c r="Q79" s="19">
        <v>0</v>
      </c>
      <c r="R79" s="19"/>
      <c r="S79" s="19"/>
      <c r="T79" s="19"/>
      <c r="U79" s="19"/>
      <c r="V79" s="19"/>
      <c r="W79" s="19"/>
      <c r="X79" s="19"/>
      <c r="Y79" s="23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.75" customHeight="1" thickBot="1">
      <c r="A80" s="34">
        <v>101</v>
      </c>
      <c r="B80" s="32" t="s">
        <v>34</v>
      </c>
      <c r="C80" s="25">
        <f t="shared" si="18"/>
        <v>21</v>
      </c>
      <c r="D80" s="25">
        <f t="shared" si="19"/>
        <v>2</v>
      </c>
      <c r="E80" s="25">
        <f t="shared" si="20"/>
        <v>19</v>
      </c>
      <c r="F80" s="26">
        <v>1</v>
      </c>
      <c r="G80" s="26">
        <v>5</v>
      </c>
      <c r="H80" s="26">
        <v>1</v>
      </c>
      <c r="I80" s="26">
        <v>6</v>
      </c>
      <c r="J80" s="26">
        <v>0</v>
      </c>
      <c r="K80" s="26">
        <v>2</v>
      </c>
      <c r="L80" s="26">
        <v>0</v>
      </c>
      <c r="M80" s="26">
        <v>4</v>
      </c>
      <c r="N80" s="26">
        <v>0</v>
      </c>
      <c r="O80" s="26">
        <v>2</v>
      </c>
      <c r="P80" s="26">
        <v>0</v>
      </c>
      <c r="Q80" s="26">
        <v>0</v>
      </c>
      <c r="R80" s="26"/>
      <c r="S80" s="26"/>
      <c r="T80" s="26"/>
      <c r="U80" s="26"/>
      <c r="V80" s="26"/>
      <c r="W80" s="26"/>
      <c r="X80" s="26"/>
      <c r="Y80" s="27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6.5">
      <c r="A81" s="4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6.5">
      <c r="A82" s="4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26:57" ht="16.5"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26:57" ht="16.5"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26:57" ht="16.5"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26:57" ht="16.5"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26:57" ht="16.5"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26:57" ht="16.5"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26:57" ht="16.5"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26:57" ht="16.5"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26:57" ht="16.5"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26:57" ht="16.5"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26:57" ht="16.5"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26:57" ht="16.5"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26:57" ht="16.5"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26:57" ht="16.5"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26:57" ht="16.5"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26:57" ht="16.5"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26:57" ht="16.5"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26:57" ht="16.5"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26:57" ht="16.5"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26:57" ht="16.5"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26:57" ht="16.5"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26:57" ht="16.5"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26:57" ht="16.5"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26:57" ht="16.5"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26:57" ht="16.5"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26:57" ht="16.5"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26:57" ht="16.5"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26:57" ht="16.5"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26:57" ht="16.5"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26:57" ht="16.5"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26:57" ht="16.5"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26:57" ht="16.5"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26:57" ht="16.5"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26:57" ht="16.5"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26:57" ht="16.5"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26:57" ht="16.5"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26:57" ht="16.5"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26:57" ht="16.5"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26:57" ht="16.5"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26:57" ht="16.5"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26:57" ht="16.5"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26:57" ht="16.5"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26:57" ht="16.5"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26:57" ht="16.5"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26:57" ht="16.5"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26:57" ht="16.5"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26:57" ht="16.5"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26:57" ht="16.5"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26:57" ht="16.5"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26:57" ht="16.5"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26:57" ht="16.5"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26:57" ht="16.5"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26:57" ht="16.5"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26:57" ht="16.5"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26:57" ht="16.5"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26:57" ht="16.5"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26:57" ht="16.5"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26:57" ht="16.5"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26:57" ht="16.5"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26:57" ht="16.5"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26:57" ht="16.5"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26:57" ht="16.5"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26:57" ht="16.5"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26:57" ht="16.5"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26:57" ht="16.5"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26:57" ht="16.5"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26:57" ht="16.5"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26:57" ht="16.5"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26:57" ht="16.5"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26:57" ht="16.5"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26:57" ht="16.5"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26:57" ht="16.5"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26:57" ht="16.5"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26:57" ht="16.5"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26:57" ht="16.5"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26:57" ht="16.5"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26:57" ht="16.5"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26:57" ht="16.5"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26:57" ht="16.5"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26:57" ht="16.5"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26:57" ht="16.5"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26:57" ht="16.5"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26:57" ht="16.5"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26:57" ht="16.5"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26:57" ht="16.5"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26:57" ht="16.5"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26:57" ht="16.5"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26:57" ht="16.5"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26:57" ht="16.5"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26:57" ht="16.5"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26:57" ht="16.5"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26:57" ht="16.5"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26:57" ht="16.5"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26:57" ht="16.5"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26:57" ht="16.5"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26:57" ht="16.5"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26:57" ht="16.5"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26:57" ht="16.5"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26:57" ht="16.5"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26:57" ht="16.5"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26:57" ht="16.5"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26:57" ht="16.5"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26:57" ht="16.5"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26:57" ht="16.5"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26:57" ht="16.5"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26:57" ht="16.5"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26:57" ht="16.5"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26:57" ht="16.5"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26:57" ht="16.5"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26:57" ht="16.5"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26:57" ht="16.5"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26:57" ht="16.5"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26:57" ht="16.5"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26:57" ht="16.5"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26:57" ht="16.5"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26:57" ht="16.5"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26:57" ht="16.5"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26:57" ht="16.5"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26:57" ht="16.5"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26:57" ht="16.5"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26:57" ht="16.5"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26:57" ht="16.5"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26:57" ht="16.5"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26:57" ht="16.5"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26:57" ht="16.5"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26:57" ht="16.5"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26:57" ht="16.5"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26:57" ht="16.5"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26:57" ht="16.5"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26:57" ht="16.5"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26:57" ht="16.5"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26:57" ht="16.5"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26:57" ht="16.5"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26:57" ht="16.5"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26:57" ht="16.5"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26:57" ht="16.5"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26:57" ht="16.5"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26:57" ht="16.5"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26:57" ht="16.5"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26:57" ht="16.5"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26:57" ht="16.5"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26:57" ht="16.5"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26:57" ht="16.5"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26:57" ht="16.5"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26:57" ht="16.5"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26:57" ht="16.5"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26:57" ht="16.5"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26:57" ht="16.5"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26:57" ht="16.5"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26:57" ht="16.5"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26:57" ht="16.5"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26:57" ht="16.5"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26:57" ht="16.5"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26:57" ht="16.5"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26:57" ht="16.5"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26:57" ht="16.5"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26:57" ht="16.5"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26:57" ht="16.5"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26:57" ht="16.5"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26:57" ht="16.5"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26:57" ht="16.5"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26:57" ht="16.5"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26:57" ht="16.5"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26:57" ht="16.5"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26:57" ht="16.5"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26:57" ht="16.5"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26:57" ht="16.5"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26:57" ht="16.5"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26:57" ht="16.5"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26:57" ht="16.5"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26:57" ht="16.5"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26:57" ht="16.5"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26:57" ht="16.5"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26:57" ht="16.5"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26:57" ht="16.5"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26:57" ht="16.5"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26:57" ht="16.5"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26:57" ht="16.5"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26:57" ht="16.5"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26:57" ht="16.5"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26:57" ht="16.5"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26:57" ht="16.5"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26:57" ht="16.5"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26:57" ht="16.5"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26:57" ht="16.5"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26:57" ht="16.5"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26:57" ht="16.5"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26:57" ht="16.5"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26:57" ht="16.5"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26:57" ht="16.5"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26:57" ht="16.5"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26:57" ht="16.5"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26:57" ht="16.5"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26:57" ht="16.5"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26:57" ht="16.5"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26:57" ht="16.5"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26:57" ht="16.5"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26:57" ht="16.5"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26:57" ht="16.5"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26:57" ht="16.5"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26:57" ht="16.5"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26:57" ht="16.5"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26:57" ht="16.5"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26:57" ht="16.5"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26:57" ht="16.5"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26:57" ht="16.5"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26:57" ht="16.5"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26:57" ht="16.5"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26:57" ht="16.5"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26:57" ht="16.5"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26:57" ht="16.5"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26:57" ht="16.5"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26:57" ht="16.5"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26:57" ht="16.5"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26:57" ht="16.5"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26:57" ht="16.5"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26:57" ht="16.5"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26:57" ht="16.5"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26:57" ht="16.5"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26:57" ht="16.5"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26:57" ht="16.5"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26:57" ht="16.5"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26:57" ht="16.5"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26:57" ht="16.5"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26:57" ht="16.5"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26:57" ht="16.5"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26:57" ht="16.5"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26:57" ht="16.5"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26:57" ht="16.5"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26:57" ht="16.5"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26:57" ht="16.5"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26:57" ht="16.5"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26:57" ht="16.5"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26:57" ht="16.5"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26:57" ht="16.5"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26:57" ht="16.5"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26:57" ht="16.5"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26:57" ht="16.5"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26:57" ht="16.5"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26:57" ht="16.5"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26:57" ht="16.5"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26:57" ht="16.5"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26:57" ht="16.5"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26:57" ht="16.5"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26:57" ht="16.5"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26:57" ht="16.5"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26:57" ht="16.5"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26:57" ht="16.5"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26:57" ht="16.5"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26:57" ht="16.5"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26:57" ht="16.5"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26:57" ht="16.5"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26:57" ht="16.5"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26:57" ht="16.5"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26:57" ht="16.5"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26:57" ht="16.5"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26:57" ht="16.5"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26:57" ht="16.5"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26:57" ht="16.5"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26:57" ht="16.5"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26:57" ht="16.5"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26:57" ht="16.5"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26:57" ht="16.5"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26:57" ht="16.5"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26:57" ht="16.5"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26:57" ht="16.5"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26:57" ht="16.5"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26:57" ht="16.5"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26:57" ht="16.5"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26:57" ht="16.5"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26:57" ht="16.5"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26:57" ht="16.5"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26:57" ht="16.5"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26:57" ht="16.5"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26:57" ht="16.5"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26:57" ht="16.5"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26:57" ht="16.5"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26:57" ht="16.5"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26:57" ht="16.5"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26:57" ht="16.5"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26:57" ht="16.5"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26:57" ht="16.5"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26:57" ht="16.5"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26:57" ht="16.5"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26:57" ht="16.5"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26:57" ht="16.5"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26:57" ht="16.5"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26:57" ht="16.5"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26:57" ht="16.5"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26:57" ht="16.5"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26:57" ht="16.5"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26:57" ht="16.5"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26:57" ht="16.5"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26:57" ht="16.5"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26:57" ht="16.5"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26:57" ht="16.5"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26:57" ht="16.5"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26:57" ht="16.5"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26:57" ht="16.5"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26:57" ht="16.5"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26:57" ht="16.5"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26:57" ht="16.5"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26:57" ht="16.5"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26:57" ht="16.5"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26:57" ht="16.5"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26:57" ht="16.5"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6:57" ht="16.5"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26:57" ht="16.5"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6:57" ht="16.5"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6:57" ht="16.5"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26:57" ht="16.5"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26:57" ht="16.5"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6:57" ht="16.5"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6:57" ht="16.5"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26:57" ht="16.5"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6:57" ht="16.5"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6:57" ht="16.5"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26:57" ht="16.5"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26:57" ht="16.5"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26:57" ht="16.5"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26:57" ht="16.5"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26:57" ht="16.5"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26:57" ht="16.5"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26:57" ht="16.5"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26:57" ht="16.5"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26:57" ht="16.5"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26:57" ht="16.5"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26:57" ht="16.5"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26:57" ht="16.5"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26:57" ht="16.5"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26:57" ht="16.5"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26:57" ht="16.5"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26:57" ht="16.5"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26:57" ht="16.5"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26:57" ht="16.5"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26:57" ht="16.5"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26:57" ht="16.5"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26:57" ht="16.5"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26:57" ht="16.5"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26:57" ht="16.5"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26:57" ht="16.5"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26:57" ht="16.5"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26:57" ht="16.5"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26:57" ht="16.5"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26:57" ht="16.5"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26:57" ht="16.5"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26:57" ht="16.5"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26:57" ht="16.5"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26:57" ht="16.5"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26:57" ht="16.5"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26:57" ht="16.5"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26:57" ht="16.5"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26:57" ht="16.5"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26:57" ht="16.5"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26:57" ht="16.5"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26:57" ht="16.5"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26:57" ht="16.5"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26:57" ht="16.5"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26:57" ht="16.5"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26:57" ht="16.5"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26:57" ht="16.5"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26:57" ht="16.5"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26:57" ht="16.5"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26:57" ht="16.5"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26:57" ht="16.5"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26:57" ht="16.5"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26:57" ht="16.5"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26:57" ht="16.5"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26:57" ht="16.5"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26:57" ht="16.5"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  <row r="1110" spans="26:57" ht="16.5"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</row>
    <row r="1111" spans="26:57" ht="16.5"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</row>
    <row r="1112" spans="26:57" ht="16.5"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</row>
    <row r="1113" spans="26:57" ht="16.5"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</row>
    <row r="1114" spans="26:57" ht="16.5"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</row>
    <row r="1115" spans="26:57" ht="16.5"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</row>
    <row r="1116" spans="26:57" ht="16.5"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</row>
    <row r="1117" spans="26:57" ht="16.5"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</row>
    <row r="1118" spans="26:57" ht="16.5"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</row>
    <row r="1119" spans="26:57" ht="16.5"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</row>
    <row r="1120" spans="26:57" ht="16.5"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</row>
    <row r="1121" spans="26:57" ht="16.5"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</row>
    <row r="1122" spans="26:57" ht="16.5"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</row>
    <row r="1123" spans="26:57" ht="16.5"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</row>
    <row r="1124" spans="26:57" ht="16.5"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</row>
    <row r="1125" spans="26:57" ht="16.5"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</row>
    <row r="1126" spans="26:57" ht="16.5"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</row>
    <row r="1127" spans="26:57" ht="16.5"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</row>
    <row r="1128" spans="26:57" ht="16.5"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</row>
    <row r="1129" spans="26:57" ht="16.5"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</row>
    <row r="1130" spans="26:57" ht="16.5"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</row>
    <row r="1131" spans="26:57" ht="16.5"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</row>
    <row r="1132" spans="26:57" ht="16.5"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</row>
    <row r="1133" spans="26:57" ht="16.5"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</row>
    <row r="1134" spans="26:57" ht="16.5"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</row>
    <row r="1135" spans="26:57" ht="16.5"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</row>
    <row r="1136" spans="26:57" ht="16.5"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</row>
    <row r="1137" spans="26:57" ht="16.5"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</row>
    <row r="1138" spans="26:57" ht="16.5"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</row>
    <row r="1139" spans="26:57" ht="16.5"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</row>
    <row r="1140" spans="26:57" ht="16.5"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</row>
    <row r="1141" spans="26:57" ht="16.5"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</row>
    <row r="1142" spans="26:57" ht="16.5"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</row>
    <row r="1143" spans="26:57" ht="16.5"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</row>
    <row r="1144" spans="26:57" ht="16.5"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</row>
    <row r="1145" spans="26:57" ht="16.5"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</row>
    <row r="1146" spans="26:57" ht="16.5"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</row>
    <row r="1147" spans="26:57" ht="16.5"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</row>
    <row r="1148" spans="26:57" ht="16.5"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</row>
    <row r="1149" spans="26:57" ht="16.5"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</row>
    <row r="1150" spans="26:57" ht="16.5"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</row>
    <row r="1151" spans="26:57" ht="16.5"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</row>
    <row r="1152" spans="26:57" ht="16.5"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</row>
    <row r="1153" spans="26:57" ht="16.5"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</row>
    <row r="1154" spans="26:57" ht="16.5"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</row>
    <row r="1155" spans="26:57" ht="16.5"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</row>
    <row r="1156" spans="26:57" ht="16.5"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</row>
    <row r="1157" spans="26:57" ht="16.5"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</row>
    <row r="1158" spans="26:57" ht="16.5"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</row>
    <row r="1159" spans="26:57" ht="16.5"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</row>
    <row r="1160" spans="26:57" ht="16.5"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</row>
    <row r="1161" spans="26:57" ht="16.5"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</row>
    <row r="1162" spans="26:57" ht="16.5"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</row>
    <row r="1163" spans="26:57" ht="16.5"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</row>
    <row r="1164" spans="26:57" ht="16.5"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</row>
    <row r="1165" spans="26:57" ht="16.5"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</row>
    <row r="1166" spans="26:57" ht="16.5"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</row>
    <row r="1167" spans="26:57" ht="16.5"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</row>
    <row r="1168" spans="26:57" ht="16.5"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</row>
    <row r="1169" spans="26:57" ht="16.5"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</row>
    <row r="1170" spans="26:57" ht="16.5"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</row>
    <row r="1171" spans="26:57" ht="16.5"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</row>
    <row r="1172" spans="26:57" ht="16.5"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</row>
    <row r="1173" spans="26:57" ht="16.5"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</row>
    <row r="1174" spans="26:57" ht="16.5"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</row>
    <row r="1175" spans="26:57" ht="16.5"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</row>
    <row r="1176" spans="26:57" ht="16.5"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</row>
    <row r="1177" spans="26:57" ht="16.5"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</row>
    <row r="1178" spans="26:57" ht="16.5"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</row>
    <row r="1179" spans="26:57" ht="16.5"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</row>
    <row r="1180" spans="26:57" ht="16.5"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</row>
    <row r="1181" spans="26:57" ht="16.5"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</row>
    <row r="1182" spans="26:57" ht="16.5"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</row>
    <row r="1183" spans="26:57" ht="16.5"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</row>
    <row r="1184" spans="26:57" ht="16.5"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</row>
    <row r="1185" spans="26:57" ht="16.5"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</row>
    <row r="1186" spans="26:57" ht="16.5"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</row>
    <row r="1187" spans="26:57" ht="16.5"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</row>
    <row r="1188" spans="26:57" ht="16.5"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</row>
    <row r="1189" spans="26:57" ht="16.5"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</row>
    <row r="1190" spans="26:57" ht="16.5"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</row>
    <row r="1191" spans="26:57" ht="16.5"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</row>
    <row r="1192" spans="26:57" ht="16.5"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</row>
    <row r="1193" spans="26:57" ht="16.5"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</row>
    <row r="1194" spans="26:57" ht="16.5"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</row>
    <row r="1195" spans="26:57" ht="16.5"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</row>
    <row r="1196" spans="26:57" ht="16.5"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</row>
    <row r="1197" spans="26:57" ht="16.5"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</row>
    <row r="1198" spans="26:57" ht="16.5"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</row>
    <row r="1199" spans="26:57" ht="16.5"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</row>
    <row r="1200" spans="26:57" ht="16.5"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</row>
    <row r="1201" spans="26:57" ht="16.5"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</row>
    <row r="1202" spans="26:57" ht="16.5"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</row>
    <row r="1203" spans="26:57" ht="16.5"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</row>
    <row r="1204" spans="26:57" ht="16.5"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</row>
    <row r="1205" spans="26:57" ht="16.5"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</row>
    <row r="1206" spans="26:57" ht="16.5"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</row>
    <row r="1207" spans="26:57" ht="16.5"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</row>
    <row r="1208" spans="26:57" ht="16.5"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</row>
    <row r="1209" spans="26:57" ht="16.5"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</row>
    <row r="1210" spans="26:57" ht="16.5"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</row>
    <row r="1211" spans="26:57" ht="16.5"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</row>
    <row r="1212" spans="26:57" ht="16.5"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</row>
    <row r="1213" spans="26:57" ht="16.5"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</row>
    <row r="1214" spans="26:57" ht="16.5"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</row>
    <row r="1215" spans="26:57" ht="16.5"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</row>
    <row r="1216" spans="26:57" ht="16.5"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</row>
    <row r="1217" spans="26:57" ht="16.5"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</row>
    <row r="1218" spans="26:57" ht="16.5"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</row>
    <row r="1219" spans="26:57" ht="16.5"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</row>
    <row r="1220" spans="26:57" ht="16.5"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</row>
    <row r="1221" spans="26:57" ht="16.5"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</row>
    <row r="1222" spans="26:57" ht="16.5"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</row>
    <row r="1223" spans="26:57" ht="16.5"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</row>
    <row r="1224" spans="26:57" ht="16.5"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</row>
    <row r="1225" spans="26:57" ht="16.5"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</row>
    <row r="1226" spans="26:57" ht="16.5"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</row>
    <row r="1227" spans="26:57" ht="16.5"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</row>
    <row r="1228" spans="26:57" ht="16.5"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</row>
    <row r="1229" spans="26:57" ht="16.5"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</row>
    <row r="1230" spans="26:57" ht="16.5"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</row>
    <row r="1231" spans="26:57" ht="16.5"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</row>
    <row r="1232" spans="26:57" ht="16.5"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</row>
    <row r="1233" spans="26:57" ht="16.5"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</row>
    <row r="1234" spans="26:57" ht="16.5"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</row>
    <row r="1235" spans="26:57" ht="16.5"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</row>
    <row r="1236" spans="26:57" ht="16.5"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</row>
    <row r="1237" spans="26:57" ht="16.5"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</row>
    <row r="1238" spans="26:57" ht="16.5"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</row>
    <row r="1239" spans="26:57" ht="16.5"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</row>
    <row r="1240" spans="26:57" ht="16.5"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</row>
    <row r="1241" spans="26:57" ht="16.5"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</row>
    <row r="1242" spans="26:57" ht="16.5"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</row>
    <row r="1243" spans="26:57" ht="16.5"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</row>
    <row r="1244" spans="26:57" ht="16.5"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</row>
    <row r="1245" spans="26:57" ht="16.5"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</row>
    <row r="1246" spans="26:57" ht="16.5"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</row>
    <row r="1247" spans="26:57" ht="16.5"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</row>
    <row r="1248" spans="26:57" ht="16.5"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</row>
    <row r="1249" spans="26:57" ht="16.5"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</row>
    <row r="1250" spans="26:57" ht="16.5"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</row>
    <row r="1251" spans="26:57" ht="16.5"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</row>
    <row r="1252" spans="26:57" ht="16.5"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</row>
    <row r="1253" spans="26:57" ht="16.5"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</row>
    <row r="1254" spans="26:57" ht="16.5"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</row>
    <row r="1255" spans="26:57" ht="16.5"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</row>
    <row r="1256" spans="26:57" ht="16.5"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</row>
    <row r="1257" spans="26:57" ht="16.5"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</row>
    <row r="1258" spans="26:57" ht="16.5"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</row>
    <row r="1259" spans="26:57" ht="16.5"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</row>
    <row r="1260" spans="26:57" ht="16.5"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</row>
    <row r="1261" spans="26:57" ht="16.5"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</row>
    <row r="1262" spans="26:57" ht="16.5"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</row>
    <row r="1263" spans="26:57" ht="16.5"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</row>
    <row r="1264" spans="26:57" ht="16.5"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</row>
    <row r="1265" spans="26:57" ht="16.5"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</row>
    <row r="1266" spans="26:57" ht="16.5"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</row>
    <row r="1267" spans="26:57" ht="16.5"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</row>
    <row r="1268" spans="26:57" ht="16.5"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</row>
    <row r="1269" spans="26:57" ht="16.5"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</row>
    <row r="1270" spans="26:57" ht="16.5"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</row>
    <row r="1271" spans="26:57" ht="16.5"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</row>
    <row r="1272" spans="26:57" ht="16.5"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</row>
    <row r="1273" spans="26:57" ht="16.5"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</row>
    <row r="1274" spans="26:57" ht="16.5"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</row>
    <row r="1275" spans="26:57" ht="16.5"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</row>
    <row r="1276" spans="26:57" ht="16.5"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</row>
    <row r="1277" spans="26:57" ht="16.5"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</row>
    <row r="1278" spans="26:57" ht="16.5"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</row>
    <row r="1279" spans="26:57" ht="16.5"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</row>
    <row r="1280" spans="26:57" ht="16.5"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</row>
    <row r="1281" spans="26:57" ht="16.5"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</row>
    <row r="1282" spans="26:57" ht="16.5"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</row>
    <row r="1283" spans="26:57" ht="16.5"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</row>
    <row r="1284" spans="26:57" ht="16.5"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</row>
    <row r="1285" spans="26:57" ht="16.5"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</row>
    <row r="1286" spans="26:57" ht="16.5"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</row>
    <row r="1287" spans="26:57" ht="16.5"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</row>
    <row r="1288" spans="26:57" ht="16.5"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</row>
    <row r="1289" spans="26:57" ht="16.5"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</row>
    <row r="1290" spans="26:57" ht="16.5"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</row>
    <row r="1291" spans="26:57" ht="16.5"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</row>
    <row r="1292" spans="26:57" ht="16.5"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</row>
    <row r="1293" spans="26:57" ht="16.5"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</row>
    <row r="1294" spans="26:57" ht="16.5"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</row>
    <row r="1295" spans="26:57" ht="16.5"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</row>
    <row r="1296" spans="26:57" ht="16.5"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</row>
    <row r="1297" spans="26:57" ht="16.5"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</row>
    <row r="1298" spans="26:57" ht="16.5"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</row>
    <row r="1299" spans="26:57" ht="16.5"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</row>
    <row r="1300" spans="26:57" ht="16.5"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</row>
    <row r="1301" spans="26:57" ht="16.5"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</row>
    <row r="1302" spans="26:57" ht="16.5"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</row>
    <row r="1303" spans="26:57" ht="16.5"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</row>
    <row r="1304" spans="26:57" ht="16.5"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</row>
    <row r="1305" spans="26:57" ht="16.5"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</row>
    <row r="1306" spans="26:57" ht="16.5"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</row>
    <row r="1307" spans="26:57" ht="16.5"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</row>
    <row r="1308" spans="26:57" ht="16.5"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</row>
    <row r="1309" spans="26:57" ht="16.5"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</row>
    <row r="1310" spans="26:57" ht="16.5"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</row>
    <row r="1311" spans="26:57" ht="16.5"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</row>
    <row r="1312" spans="26:57" ht="16.5"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</row>
    <row r="1313" spans="26:57" ht="16.5"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</row>
    <row r="1314" spans="26:57" ht="16.5"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</row>
    <row r="1315" spans="26:57" ht="16.5"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</row>
    <row r="1316" spans="26:57" ht="16.5"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</row>
    <row r="1317" spans="26:57" ht="16.5"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</row>
    <row r="1318" spans="26:57" ht="16.5"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</row>
    <row r="1319" spans="26:57" ht="16.5"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</row>
    <row r="1320" spans="26:57" ht="16.5"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</row>
    <row r="1321" spans="26:57" ht="16.5"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</row>
    <row r="1322" spans="26:57" ht="16.5"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</row>
    <row r="1323" spans="26:57" ht="16.5"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</row>
    <row r="1324" spans="26:57" ht="16.5"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</row>
    <row r="1325" spans="26:57" ht="16.5"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</row>
    <row r="1326" spans="26:57" ht="16.5"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</row>
    <row r="1327" spans="26:57" ht="16.5"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</row>
    <row r="1328" spans="26:57" ht="16.5"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</row>
    <row r="1329" spans="26:57" ht="16.5"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</row>
    <row r="1330" spans="26:57" ht="16.5"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</row>
    <row r="1331" spans="26:57" ht="16.5"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</row>
    <row r="1332" spans="26:57" ht="16.5"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</row>
    <row r="1333" spans="26:57" ht="16.5"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</row>
    <row r="1334" spans="26:57" ht="16.5"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</row>
    <row r="1335" spans="26:57" ht="16.5"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</row>
    <row r="1336" spans="26:57" ht="16.5"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</row>
    <row r="1337" spans="26:57" ht="16.5"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</row>
    <row r="1338" spans="26:57" ht="16.5"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</row>
    <row r="1339" spans="26:57" ht="16.5"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</row>
    <row r="1340" spans="26:57" ht="16.5"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</row>
    <row r="1341" spans="26:57" ht="16.5"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</row>
    <row r="1342" spans="26:57" ht="16.5"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</row>
    <row r="1343" spans="26:57" ht="16.5"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</row>
    <row r="1344" spans="26:57" ht="16.5"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</row>
    <row r="1345" spans="26:57" ht="16.5"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</row>
    <row r="1346" spans="26:57" ht="16.5"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</row>
    <row r="1347" spans="26:57" ht="16.5"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</row>
    <row r="1348" spans="26:57" ht="16.5"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</row>
    <row r="1349" spans="26:57" ht="16.5"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</row>
    <row r="1350" spans="26:57" ht="16.5"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</row>
    <row r="1351" spans="26:57" ht="16.5"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</row>
    <row r="1352" spans="26:57" ht="16.5"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</row>
    <row r="1353" spans="26:57" ht="16.5"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</row>
    <row r="1354" spans="26:57" ht="16.5"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</row>
    <row r="1355" spans="26:57" ht="16.5"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</row>
    <row r="1356" spans="26:57" ht="16.5"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</row>
    <row r="1357" spans="26:57" ht="16.5"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</row>
    <row r="1358" spans="26:57" ht="16.5"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</row>
    <row r="1359" spans="26:57" ht="16.5"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</row>
    <row r="1360" spans="26:57" ht="16.5"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</row>
    <row r="1361" spans="26:57" ht="16.5"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</row>
    <row r="1362" spans="26:57" ht="16.5"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</row>
    <row r="1363" spans="26:57" ht="16.5"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</row>
    <row r="1364" spans="26:57" ht="16.5"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</row>
    <row r="1365" spans="26:57" ht="16.5"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</row>
    <row r="1366" spans="26:57" ht="16.5"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</row>
    <row r="1367" spans="26:57" ht="16.5"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</row>
    <row r="1368" spans="26:57" ht="16.5"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</row>
    <row r="1369" spans="26:57" ht="16.5"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</row>
    <row r="1370" spans="26:57" ht="16.5"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</row>
    <row r="1371" spans="26:57" ht="16.5"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</row>
    <row r="1372" spans="26:57" ht="16.5"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</row>
    <row r="1373" spans="26:57" ht="16.5"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</row>
    <row r="1374" spans="26:57" ht="16.5"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</row>
    <row r="1375" spans="26:57" ht="16.5"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</row>
    <row r="1376" spans="26:57" ht="16.5"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</row>
    <row r="1377" spans="26:57" ht="16.5"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</row>
    <row r="1378" spans="26:57" ht="16.5"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</row>
    <row r="1379" spans="26:57" ht="16.5"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</row>
    <row r="1380" spans="26:57" ht="16.5"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</row>
    <row r="1381" spans="26:57" ht="16.5"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</row>
    <row r="1382" spans="26:57" ht="16.5"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</row>
    <row r="1383" spans="26:57" ht="16.5"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</row>
    <row r="1384" spans="26:57" ht="16.5"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</row>
    <row r="1385" spans="26:57" ht="16.5"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</row>
    <row r="1386" spans="26:57" ht="16.5"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</row>
    <row r="1387" spans="26:57" ht="16.5"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</row>
    <row r="1388" spans="26:57" ht="16.5"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</row>
    <row r="1389" spans="26:57" ht="16.5"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</row>
    <row r="1390" spans="26:57" ht="16.5"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</row>
    <row r="1391" spans="26:57" ht="16.5"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</row>
    <row r="1392" spans="26:57" ht="16.5"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</row>
    <row r="1393" spans="26:57" ht="16.5"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</row>
    <row r="1394" spans="26:57" ht="16.5"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</row>
    <row r="1395" spans="26:57" ht="16.5"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</row>
    <row r="1396" spans="26:57" ht="16.5"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</row>
    <row r="1397" spans="26:57" ht="16.5"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</row>
    <row r="1398" spans="26:57" ht="16.5"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</row>
    <row r="1399" spans="26:57" ht="16.5"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</row>
    <row r="1400" spans="26:57" ht="16.5"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</row>
    <row r="1401" spans="26:57" ht="16.5"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</row>
    <row r="1402" spans="26:57" ht="16.5"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</row>
    <row r="1403" spans="26:57" ht="16.5"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</row>
    <row r="1404" spans="26:57" ht="16.5"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</row>
    <row r="1405" spans="26:57" ht="16.5"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</row>
    <row r="1406" spans="26:57" ht="16.5"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</row>
    <row r="1407" spans="26:57" ht="16.5"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</row>
    <row r="1408" spans="26:57" ht="16.5"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</row>
    <row r="1409" spans="26:57" ht="16.5"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</row>
    <row r="1410" spans="26:57" ht="16.5"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</row>
    <row r="1411" spans="26:57" ht="16.5"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</row>
    <row r="1412" spans="26:57" ht="16.5"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</row>
    <row r="1413" spans="26:57" ht="16.5"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</row>
    <row r="1414" spans="26:57" ht="16.5"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</row>
    <row r="1415" spans="26:57" ht="16.5"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</row>
    <row r="1416" spans="26:57" ht="16.5"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</row>
    <row r="1417" spans="26:57" ht="16.5"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</row>
    <row r="1418" spans="26:57" ht="16.5"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</row>
    <row r="1419" spans="26:57" ht="16.5"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</row>
    <row r="1420" spans="26:57" ht="16.5"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</row>
    <row r="1421" spans="26:57" ht="16.5"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</row>
    <row r="1422" spans="26:57" ht="16.5"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</row>
    <row r="1423" spans="26:57" ht="16.5"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</row>
    <row r="1424" spans="26:57" ht="16.5"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</row>
    <row r="1425" spans="26:57" ht="16.5"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</row>
    <row r="1426" spans="26:57" ht="16.5"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</row>
    <row r="1427" spans="26:57" ht="16.5"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</row>
    <row r="1428" spans="26:57" ht="16.5"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</row>
    <row r="1429" spans="26:57" ht="16.5"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</row>
    <row r="1430" spans="26:57" ht="16.5"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</row>
    <row r="1431" spans="26:57" ht="16.5"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</row>
    <row r="1432" spans="26:57" ht="16.5"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</row>
    <row r="1433" spans="26:57" ht="16.5"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</row>
    <row r="1434" spans="26:57" ht="16.5"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</row>
    <row r="1435" spans="26:57" ht="16.5"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</row>
    <row r="1436" spans="26:57" ht="16.5"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</row>
    <row r="1437" spans="26:57" ht="16.5"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</row>
    <row r="1438" spans="26:57" ht="16.5"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</row>
    <row r="1439" spans="26:57" ht="16.5"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</row>
    <row r="1440" spans="26:57" ht="16.5"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</row>
    <row r="1441" spans="26:57" ht="16.5"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</row>
    <row r="1442" spans="26:57" ht="16.5"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</row>
  </sheetData>
  <sheetProtection/>
  <mergeCells count="14">
    <mergeCell ref="X2:Y2"/>
    <mergeCell ref="A1:Y1"/>
    <mergeCell ref="A2:A3"/>
    <mergeCell ref="B2:B3"/>
    <mergeCell ref="C2:E2"/>
    <mergeCell ref="F2:G2"/>
    <mergeCell ref="H2:I2"/>
    <mergeCell ref="J2:K2"/>
    <mergeCell ref="L2:M2"/>
    <mergeCell ref="N2:O2"/>
    <mergeCell ref="V2:W2"/>
    <mergeCell ref="P2:Q2"/>
    <mergeCell ref="R2:S2"/>
    <mergeCell ref="T2:U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陳秀容</cp:lastModifiedBy>
  <cp:lastPrinted>2007-10-03T07:15:27Z</cp:lastPrinted>
  <dcterms:created xsi:type="dcterms:W3CDTF">2004-10-26T09:23:13Z</dcterms:created>
  <dcterms:modified xsi:type="dcterms:W3CDTF">2013-04-16T07:41:37Z</dcterms:modified>
  <cp:category/>
  <cp:version/>
  <cp:contentType/>
  <cp:contentStatus/>
</cp:coreProperties>
</file>