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60" windowHeight="8550" activeTab="1"/>
  </bookViews>
  <sheets>
    <sheet name="進" sheetId="1" r:id="rId1"/>
    <sheet name="日" sheetId="2" r:id="rId2"/>
  </sheets>
  <definedNames/>
  <calcPr fullCalcOnLoad="1"/>
</workbook>
</file>

<file path=xl/sharedStrings.xml><?xml version="1.0" encoding="utf-8"?>
<sst xmlns="http://schemas.openxmlformats.org/spreadsheetml/2006/main" count="234" uniqueCount="68">
  <si>
    <t>學年度</t>
  </si>
  <si>
    <t>科系名稱</t>
  </si>
  <si>
    <t>學生數總計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</si>
  <si>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</si>
  <si>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</si>
  <si>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</si>
  <si>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</si>
  <si>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</si>
  <si>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</si>
  <si>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</si>
  <si>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</si>
  <si>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</si>
  <si>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</si>
  <si>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</si>
  <si>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>YEAR</t>
  </si>
  <si>
    <t>BNAME</t>
  </si>
  <si>
    <t>T</t>
  </si>
  <si>
    <t>M</t>
  </si>
  <si>
    <t>F</t>
  </si>
  <si>
    <t>M1</t>
  </si>
  <si>
    <t>F1</t>
  </si>
  <si>
    <t>M2</t>
  </si>
  <si>
    <t>F2</t>
  </si>
  <si>
    <t>M3</t>
  </si>
  <si>
    <t>F3</t>
  </si>
  <si>
    <t>M4</t>
  </si>
  <si>
    <t>F4</t>
  </si>
  <si>
    <t>M5</t>
  </si>
  <si>
    <t>F5</t>
  </si>
  <si>
    <t>M6</t>
  </si>
  <si>
    <t>F6</t>
  </si>
  <si>
    <t>M7</t>
  </si>
  <si>
    <t>F7</t>
  </si>
  <si>
    <t>M8</t>
  </si>
  <si>
    <t>F8</t>
  </si>
  <si>
    <t xml:space="preserve"> </t>
  </si>
  <si>
    <t>美術學系　　　　　　　　</t>
  </si>
  <si>
    <t>雕塑學系</t>
  </si>
  <si>
    <t>工藝設計學系</t>
  </si>
  <si>
    <t>音樂學系　　　　　　　　</t>
  </si>
  <si>
    <t>中國音樂學系</t>
  </si>
  <si>
    <t>舞蹈學系　　　　　　　　</t>
  </si>
  <si>
    <t>電影學系</t>
  </si>
  <si>
    <t>視覺傳達設計學系</t>
  </si>
  <si>
    <t>廣播電視學系</t>
  </si>
  <si>
    <t>書畫藝術學系</t>
  </si>
  <si>
    <t>圖文傳播藝術學系</t>
  </si>
  <si>
    <t>多媒體動畫藝術學系</t>
  </si>
  <si>
    <t>造形藝術研究所</t>
  </si>
  <si>
    <t>應用媒體藝術研究所</t>
  </si>
  <si>
    <t>多媒體動畫藝術學系碩士班</t>
  </si>
  <si>
    <t xml:space="preserve"> </t>
  </si>
  <si>
    <t>戲劇與劇場應用學系　　　　　　　　</t>
  </si>
  <si>
    <t>古蹟藝術修護學系</t>
  </si>
  <si>
    <t>工藝設計學系碩士班</t>
  </si>
  <si>
    <t>視覺傳達設計學系碩士班</t>
  </si>
  <si>
    <t>圖文傳播藝術學系碩士班</t>
  </si>
  <si>
    <r>
      <t xml:space="preserve"> </t>
    </r>
    <r>
      <rPr>
        <b/>
        <sz val="12"/>
        <color indexed="10"/>
        <rFont val="新細明體"/>
        <family val="1"/>
      </rPr>
      <t>日間部</t>
    </r>
    <r>
      <rPr>
        <b/>
        <sz val="12"/>
        <color indexed="10"/>
        <rFont val="Times New Roman"/>
        <family val="1"/>
      </rPr>
      <t xml:space="preserve">  </t>
    </r>
    <r>
      <rPr>
        <b/>
        <sz val="12"/>
        <color indexed="10"/>
        <rFont val="新細明體"/>
        <family val="1"/>
      </rPr>
      <t>科系別學生人數統計表（以</t>
    </r>
    <r>
      <rPr>
        <b/>
        <sz val="12"/>
        <color indexed="10"/>
        <rFont val="Times New Roman"/>
        <family val="1"/>
      </rPr>
      <t>94.10.20</t>
    </r>
    <r>
      <rPr>
        <b/>
        <sz val="12"/>
        <color indexed="10"/>
        <rFont val="新細明體"/>
        <family val="1"/>
      </rPr>
      <t>資料為準）</t>
    </r>
  </si>
  <si>
    <r>
      <t xml:space="preserve"> </t>
    </r>
    <r>
      <rPr>
        <b/>
        <sz val="12"/>
        <color indexed="10"/>
        <rFont val="新細明體"/>
        <family val="1"/>
      </rPr>
      <t>進修推廣部</t>
    </r>
    <r>
      <rPr>
        <b/>
        <sz val="12"/>
        <color indexed="10"/>
        <rFont val="Times New Roman"/>
        <family val="1"/>
      </rPr>
      <t xml:space="preserve">  </t>
    </r>
    <r>
      <rPr>
        <b/>
        <sz val="12"/>
        <color indexed="10"/>
        <rFont val="新細明體"/>
        <family val="1"/>
      </rPr>
      <t>科系別學生人數統計表（以</t>
    </r>
    <r>
      <rPr>
        <b/>
        <sz val="12"/>
        <color indexed="10"/>
        <rFont val="Times New Roman"/>
        <family val="1"/>
      </rPr>
      <t>94.10.20</t>
    </r>
    <r>
      <rPr>
        <b/>
        <sz val="12"/>
        <color indexed="10"/>
        <rFont val="新細明體"/>
        <family val="1"/>
      </rPr>
      <t>資料為準）</t>
    </r>
  </si>
  <si>
    <t>日間學士班</t>
  </si>
  <si>
    <t>總計</t>
  </si>
  <si>
    <t>日間碩士班</t>
  </si>
  <si>
    <t>進修學士班</t>
  </si>
  <si>
    <t>二年制在職專班</t>
  </si>
  <si>
    <t>碩士在職專班</t>
  </si>
  <si>
    <t xml:space="preserve"> </t>
  </si>
  <si>
    <t>視覺傳達設計學系</t>
  </si>
  <si>
    <t>表演藝術研究所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</si>
</sst>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">
    <font>
      <sz val="12"/>
      <name val="新細明體"/>
      <family val="0"/>
    </font>
    <font>
      <b/>
      <sz val="12"/>
      <color indexed="10"/>
      <name val="Times New Roman"/>
      <family val="1"/>
    </font>
    <font>
      <b/>
      <sz val="12"/>
      <color indexed="10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0"/>
    </font>
    <font>
      <sz val="12"/>
      <name val="標楷體"/>
      <family val="4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" fontId="3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vertical="center"/>
    </xf>
    <xf numFmtId="1" fontId="3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8" fillId="0" borderId="1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0" fillId="0" borderId="4" xfId="0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7" fillId="3" borderId="1" xfId="0" applyFont="1" applyFill="1" applyBorder="1" applyAlignment="1">
      <alignment/>
    </xf>
    <xf numFmtId="0" fontId="1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41"/>
  <sheetViews>
    <sheetView workbookViewId="0" topLeftCell="A13">
      <selection activeCell="U6" sqref="C6:U29"/>
    </sheetView>
  </sheetViews>
  <sheetFormatPr defaultColWidth="9.00390625" defaultRowHeight="16.5"/>
  <cols>
    <col min="1" max="1" width="4.625" style="23" customWidth="1"/>
    <col min="2" max="2" width="24.625" style="24" customWidth="1"/>
    <col min="3" max="5" width="7.50390625" style="0" customWidth="1"/>
    <col min="6" max="6" width="6.00390625" style="0" customWidth="1"/>
    <col min="7" max="7" width="5.625" style="0" customWidth="1"/>
    <col min="8" max="8" width="6.00390625" style="0" customWidth="1"/>
    <col min="9" max="9" width="5.625" style="0" customWidth="1"/>
    <col min="10" max="10" width="5.75390625" style="0" customWidth="1"/>
    <col min="11" max="11" width="5.875" style="0" customWidth="1"/>
    <col min="12" max="12" width="5.75390625" style="0" customWidth="1"/>
    <col min="13" max="13" width="5.375" style="0" customWidth="1"/>
    <col min="14" max="19" width="4.50390625" style="0" customWidth="1"/>
    <col min="20" max="20" width="6.625" style="0" customWidth="1"/>
    <col min="21" max="21" width="7.50390625" style="0" customWidth="1"/>
    <col min="22" max="53" width="4.50390625" style="0" customWidth="1"/>
    <col min="54" max="16384" width="9.00390625" style="1" customWidth="1"/>
  </cols>
  <sheetData>
    <row r="1" spans="1:21" ht="25.5" customHeight="1" thickBot="1">
      <c r="A1" s="31" t="s">
        <v>58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3"/>
    </row>
    <row r="2" spans="1:21" ht="16.5">
      <c r="A2" s="34" t="s">
        <v>0</v>
      </c>
      <c r="B2" s="36" t="s">
        <v>1</v>
      </c>
      <c r="C2" s="38" t="s">
        <v>2</v>
      </c>
      <c r="D2" s="38"/>
      <c r="E2" s="38"/>
      <c r="F2" s="38" t="s">
        <v>3</v>
      </c>
      <c r="G2" s="38"/>
      <c r="H2" s="38" t="s">
        <v>4</v>
      </c>
      <c r="I2" s="38"/>
      <c r="J2" s="38" t="s">
        <v>5</v>
      </c>
      <c r="K2" s="38"/>
      <c r="L2" s="38" t="s">
        <v>6</v>
      </c>
      <c r="M2" s="38"/>
      <c r="N2" s="38" t="s">
        <v>7</v>
      </c>
      <c r="O2" s="38"/>
      <c r="P2" s="38" t="s">
        <v>8</v>
      </c>
      <c r="Q2" s="38"/>
      <c r="R2" s="38" t="s">
        <v>9</v>
      </c>
      <c r="S2" s="38"/>
      <c r="T2" s="38" t="s">
        <v>10</v>
      </c>
      <c r="U2" s="38"/>
    </row>
    <row r="3" spans="1:21" ht="16.5">
      <c r="A3" s="35"/>
      <c r="B3" s="37"/>
      <c r="C3" s="2" t="s">
        <v>11</v>
      </c>
      <c r="D3" s="2" t="s">
        <v>12</v>
      </c>
      <c r="E3" s="2" t="s">
        <v>13</v>
      </c>
      <c r="F3" s="2" t="s">
        <v>12</v>
      </c>
      <c r="G3" s="2" t="s">
        <v>13</v>
      </c>
      <c r="H3" s="2" t="s">
        <v>12</v>
      </c>
      <c r="I3" s="2" t="s">
        <v>13</v>
      </c>
      <c r="J3" s="2" t="s">
        <v>12</v>
      </c>
      <c r="K3" s="2" t="s">
        <v>13</v>
      </c>
      <c r="L3" s="2" t="s">
        <v>12</v>
      </c>
      <c r="M3" s="2" t="s">
        <v>13</v>
      </c>
      <c r="N3" s="2" t="s">
        <v>12</v>
      </c>
      <c r="O3" s="2" t="s">
        <v>13</v>
      </c>
      <c r="P3" s="2" t="s">
        <v>12</v>
      </c>
      <c r="Q3" s="2" t="s">
        <v>13</v>
      </c>
      <c r="R3" s="2" t="s">
        <v>12</v>
      </c>
      <c r="S3" s="2" t="s">
        <v>13</v>
      </c>
      <c r="T3" s="2" t="s">
        <v>12</v>
      </c>
      <c r="U3" s="2" t="s">
        <v>13</v>
      </c>
    </row>
    <row r="4" spans="1:47" ht="17.25" thickBot="1">
      <c r="A4" s="3" t="s">
        <v>14</v>
      </c>
      <c r="B4" s="4" t="s">
        <v>15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</row>
    <row r="5" spans="1:21" s="10" customFormat="1" ht="16.5">
      <c r="A5" s="7">
        <v>94</v>
      </c>
      <c r="B5" s="8" t="s">
        <v>60</v>
      </c>
      <c r="C5" s="9">
        <f>C6+C17+C26</f>
        <v>2515</v>
      </c>
      <c r="D5" s="9">
        <f aca="true" t="shared" si="0" ref="D5:I5">D6+D17+D26</f>
        <v>828</v>
      </c>
      <c r="E5" s="9">
        <f t="shared" si="0"/>
        <v>1687</v>
      </c>
      <c r="F5" s="9">
        <f t="shared" si="0"/>
        <v>213</v>
      </c>
      <c r="G5" s="9">
        <f t="shared" si="0"/>
        <v>458</v>
      </c>
      <c r="H5" s="9">
        <f t="shared" si="0"/>
        <v>230</v>
      </c>
      <c r="I5" s="9">
        <f t="shared" si="0"/>
        <v>414</v>
      </c>
      <c r="J5" s="9">
        <f aca="true" t="shared" si="1" ref="J5:O5">J6+J26</f>
        <v>136</v>
      </c>
      <c r="K5" s="9">
        <f t="shared" si="1"/>
        <v>240</v>
      </c>
      <c r="L5" s="9">
        <f t="shared" si="1"/>
        <v>99</v>
      </c>
      <c r="M5" s="9">
        <f t="shared" si="1"/>
        <v>226</v>
      </c>
      <c r="N5" s="9">
        <f t="shared" si="1"/>
        <v>86</v>
      </c>
      <c r="O5" s="9">
        <f t="shared" si="1"/>
        <v>222</v>
      </c>
      <c r="P5" s="26" t="s">
        <v>51</v>
      </c>
      <c r="Q5" s="26" t="s">
        <v>51</v>
      </c>
      <c r="R5" s="26" t="s">
        <v>51</v>
      </c>
      <c r="S5" s="26" t="s">
        <v>51</v>
      </c>
      <c r="T5" s="9">
        <f>T6+T17+T26</f>
        <v>64</v>
      </c>
      <c r="U5" s="9">
        <f>U6+U17+U26</f>
        <v>127</v>
      </c>
    </row>
    <row r="6" spans="1:21" s="10" customFormat="1" ht="16.5">
      <c r="A6" s="11">
        <v>94</v>
      </c>
      <c r="B6" s="12" t="s">
        <v>62</v>
      </c>
      <c r="C6" s="13">
        <f>SUM(C7:C16)</f>
        <v>1728</v>
      </c>
      <c r="D6" s="13">
        <f aca="true" t="shared" si="2" ref="D6:M6">SUM(D7:D16)</f>
        <v>566</v>
      </c>
      <c r="E6" s="13">
        <f t="shared" si="2"/>
        <v>1162</v>
      </c>
      <c r="F6" s="13">
        <f t="shared" si="2"/>
        <v>116</v>
      </c>
      <c r="G6" s="13">
        <f t="shared" si="2"/>
        <v>224</v>
      </c>
      <c r="H6" s="13">
        <f t="shared" si="2"/>
        <v>128</v>
      </c>
      <c r="I6" s="13">
        <f t="shared" si="2"/>
        <v>218</v>
      </c>
      <c r="J6" s="13">
        <f t="shared" si="2"/>
        <v>110</v>
      </c>
      <c r="K6" s="13">
        <f t="shared" si="2"/>
        <v>226</v>
      </c>
      <c r="L6" s="13">
        <f t="shared" si="2"/>
        <v>99</v>
      </c>
      <c r="M6" s="13">
        <f t="shared" si="2"/>
        <v>226</v>
      </c>
      <c r="N6" s="13">
        <f>SUM(N7:N16)</f>
        <v>86</v>
      </c>
      <c r="O6" s="13">
        <f>SUM(O7:O16)</f>
        <v>222</v>
      </c>
      <c r="P6" s="13"/>
      <c r="Q6" s="13"/>
      <c r="R6" s="13"/>
      <c r="S6" s="13"/>
      <c r="T6" s="13">
        <f>SUM(T7:T16)</f>
        <v>27</v>
      </c>
      <c r="U6" s="13">
        <f>SUM(U7:U16)</f>
        <v>46</v>
      </c>
    </row>
    <row r="7" spans="1:53" ht="16.5">
      <c r="A7" s="14">
        <v>94</v>
      </c>
      <c r="B7" s="15" t="s">
        <v>36</v>
      </c>
      <c r="C7" s="16">
        <f>D7+E7</f>
        <v>190</v>
      </c>
      <c r="D7" s="16">
        <f>F7+H7+J7+L7+N7+T7</f>
        <v>116</v>
      </c>
      <c r="E7" s="16">
        <f>G7+I7+K7+M7+O7+U7</f>
        <v>74</v>
      </c>
      <c r="F7" s="16">
        <v>20</v>
      </c>
      <c r="G7" s="16">
        <v>10</v>
      </c>
      <c r="H7" s="16">
        <v>24</v>
      </c>
      <c r="I7" s="16">
        <v>3</v>
      </c>
      <c r="J7" s="16">
        <v>22</v>
      </c>
      <c r="K7" s="16">
        <v>6</v>
      </c>
      <c r="L7" s="16">
        <v>19</v>
      </c>
      <c r="M7" s="16">
        <v>11</v>
      </c>
      <c r="N7" s="16">
        <v>27</v>
      </c>
      <c r="O7" s="16">
        <v>29</v>
      </c>
      <c r="P7" s="16"/>
      <c r="Q7" s="16"/>
      <c r="R7" s="16"/>
      <c r="S7" s="16"/>
      <c r="T7" s="16">
        <v>4</v>
      </c>
      <c r="U7" s="16">
        <v>15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6.5">
      <c r="A8" s="14">
        <v>94</v>
      </c>
      <c r="B8" s="15" t="s">
        <v>45</v>
      </c>
      <c r="C8" s="16">
        <f aca="true" t="shared" si="3" ref="C8:C16">D8+E8</f>
        <v>119</v>
      </c>
      <c r="D8" s="16">
        <f>F8+H8+J8+L8</f>
        <v>42</v>
      </c>
      <c r="E8" s="16">
        <f>G8+I8+K8+M8</f>
        <v>77</v>
      </c>
      <c r="F8" s="16">
        <v>10</v>
      </c>
      <c r="G8" s="16">
        <v>20</v>
      </c>
      <c r="H8" s="16">
        <v>13</v>
      </c>
      <c r="I8" s="16">
        <v>17</v>
      </c>
      <c r="J8" s="16">
        <v>12</v>
      </c>
      <c r="K8" s="16">
        <v>18</v>
      </c>
      <c r="L8" s="16">
        <v>7</v>
      </c>
      <c r="M8" s="16">
        <v>22</v>
      </c>
      <c r="N8" s="16"/>
      <c r="O8" s="16"/>
      <c r="P8" s="16"/>
      <c r="Q8" s="16"/>
      <c r="R8" s="16"/>
      <c r="S8" s="16"/>
      <c r="T8" s="16"/>
      <c r="U8" s="16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6.5">
      <c r="A9" s="14">
        <v>94</v>
      </c>
      <c r="B9" s="15" t="s">
        <v>66</v>
      </c>
      <c r="C9" s="16">
        <f t="shared" si="3"/>
        <v>159</v>
      </c>
      <c r="D9" s="16">
        <f aca="true" t="shared" si="4" ref="D9:D16">F9+H9+J9+L9+N9+T9</f>
        <v>61</v>
      </c>
      <c r="E9" s="16">
        <f aca="true" t="shared" si="5" ref="E9:E16">G9+I9+K9+M9+O9+U9</f>
        <v>98</v>
      </c>
      <c r="F9" s="16">
        <v>12</v>
      </c>
      <c r="G9" s="16">
        <v>18</v>
      </c>
      <c r="H9" s="16">
        <v>15</v>
      </c>
      <c r="I9" s="16">
        <v>15</v>
      </c>
      <c r="J9" s="16">
        <v>10</v>
      </c>
      <c r="K9" s="16">
        <v>19</v>
      </c>
      <c r="L9" s="16">
        <v>14</v>
      </c>
      <c r="M9" s="16">
        <v>17</v>
      </c>
      <c r="N9" s="16">
        <v>5</v>
      </c>
      <c r="O9" s="16">
        <v>24</v>
      </c>
      <c r="P9" s="16"/>
      <c r="Q9" s="16"/>
      <c r="R9" s="16"/>
      <c r="S9" s="16"/>
      <c r="T9" s="16">
        <v>5</v>
      </c>
      <c r="U9" s="16">
        <v>5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6.5">
      <c r="A10" s="14">
        <v>94</v>
      </c>
      <c r="B10" s="15" t="s">
        <v>38</v>
      </c>
      <c r="C10" s="16">
        <f t="shared" si="3"/>
        <v>162</v>
      </c>
      <c r="D10" s="16">
        <f t="shared" si="4"/>
        <v>63</v>
      </c>
      <c r="E10" s="16">
        <f t="shared" si="5"/>
        <v>99</v>
      </c>
      <c r="F10" s="16">
        <v>13</v>
      </c>
      <c r="G10" s="16">
        <v>21</v>
      </c>
      <c r="H10" s="16">
        <v>14</v>
      </c>
      <c r="I10" s="16">
        <v>21</v>
      </c>
      <c r="J10" s="16">
        <v>10</v>
      </c>
      <c r="K10" s="16">
        <v>22</v>
      </c>
      <c r="L10" s="16">
        <v>16</v>
      </c>
      <c r="M10" s="16">
        <v>11</v>
      </c>
      <c r="N10" s="16">
        <v>8</v>
      </c>
      <c r="O10" s="16">
        <v>20</v>
      </c>
      <c r="P10" s="16"/>
      <c r="Q10" s="16"/>
      <c r="R10" s="16"/>
      <c r="S10" s="16"/>
      <c r="T10" s="16">
        <v>2</v>
      </c>
      <c r="U10" s="16">
        <v>4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6.5">
      <c r="A11" s="14">
        <v>94</v>
      </c>
      <c r="B11" s="15" t="s">
        <v>42</v>
      </c>
      <c r="C11" s="16">
        <f t="shared" si="3"/>
        <v>175</v>
      </c>
      <c r="D11" s="16">
        <f t="shared" si="4"/>
        <v>64</v>
      </c>
      <c r="E11" s="16">
        <f t="shared" si="5"/>
        <v>111</v>
      </c>
      <c r="F11" s="16">
        <v>12</v>
      </c>
      <c r="G11" s="16">
        <v>20</v>
      </c>
      <c r="H11" s="16">
        <v>11</v>
      </c>
      <c r="I11" s="16">
        <v>21</v>
      </c>
      <c r="J11" s="16">
        <v>12</v>
      </c>
      <c r="K11" s="16">
        <v>19</v>
      </c>
      <c r="L11" s="16">
        <v>12</v>
      </c>
      <c r="M11" s="16">
        <v>18</v>
      </c>
      <c r="N11" s="16">
        <v>12</v>
      </c>
      <c r="O11" s="16">
        <v>25</v>
      </c>
      <c r="P11" s="16"/>
      <c r="Q11" s="16"/>
      <c r="R11" s="16"/>
      <c r="S11" s="16"/>
      <c r="T11" s="16">
        <v>5</v>
      </c>
      <c r="U11" s="16">
        <v>8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6.5">
      <c r="A12" s="14">
        <v>94</v>
      </c>
      <c r="B12" s="15" t="s">
        <v>44</v>
      </c>
      <c r="C12" s="16">
        <f t="shared" si="3"/>
        <v>231</v>
      </c>
      <c r="D12" s="16">
        <f t="shared" si="4"/>
        <v>51</v>
      </c>
      <c r="E12" s="16">
        <f t="shared" si="5"/>
        <v>180</v>
      </c>
      <c r="F12" s="16">
        <v>4</v>
      </c>
      <c r="G12" s="16">
        <v>37</v>
      </c>
      <c r="H12" s="16">
        <v>17</v>
      </c>
      <c r="I12" s="16">
        <v>35</v>
      </c>
      <c r="J12" s="16">
        <v>12</v>
      </c>
      <c r="K12" s="16">
        <v>36</v>
      </c>
      <c r="L12" s="16">
        <v>5</v>
      </c>
      <c r="M12" s="16">
        <v>40</v>
      </c>
      <c r="N12" s="16">
        <v>9</v>
      </c>
      <c r="O12" s="25">
        <v>27</v>
      </c>
      <c r="P12" s="16"/>
      <c r="Q12" s="16"/>
      <c r="R12" s="16"/>
      <c r="S12" s="16"/>
      <c r="T12" s="16">
        <v>4</v>
      </c>
      <c r="U12" s="16">
        <v>5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6.5">
      <c r="A13" s="14">
        <v>94</v>
      </c>
      <c r="B13" s="15" t="s">
        <v>46</v>
      </c>
      <c r="C13" s="16">
        <f t="shared" si="3"/>
        <v>189</v>
      </c>
      <c r="D13" s="16">
        <f t="shared" si="4"/>
        <v>48</v>
      </c>
      <c r="E13" s="16">
        <f t="shared" si="5"/>
        <v>141</v>
      </c>
      <c r="F13" s="16">
        <v>11</v>
      </c>
      <c r="G13" s="16">
        <v>29</v>
      </c>
      <c r="H13" s="16">
        <v>8</v>
      </c>
      <c r="I13" s="16">
        <v>28</v>
      </c>
      <c r="J13" s="16">
        <v>10</v>
      </c>
      <c r="K13" s="16">
        <v>25</v>
      </c>
      <c r="L13" s="16">
        <v>8</v>
      </c>
      <c r="M13" s="16">
        <v>30</v>
      </c>
      <c r="N13" s="16">
        <v>10</v>
      </c>
      <c r="O13" s="16">
        <v>26</v>
      </c>
      <c r="P13" s="16"/>
      <c r="Q13" s="16"/>
      <c r="R13" s="16"/>
      <c r="S13" s="16"/>
      <c r="T13" s="16">
        <v>1</v>
      </c>
      <c r="U13" s="16">
        <v>3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6.5">
      <c r="A14" s="14">
        <v>94</v>
      </c>
      <c r="B14" s="15" t="s">
        <v>40</v>
      </c>
      <c r="C14" s="16">
        <f t="shared" si="3"/>
        <v>186</v>
      </c>
      <c r="D14" s="16">
        <f>F14+H14+J14+L14+N14</f>
        <v>25</v>
      </c>
      <c r="E14" s="16">
        <f>G14+I14+K14+M14+O14</f>
        <v>161</v>
      </c>
      <c r="F14" s="16">
        <v>9</v>
      </c>
      <c r="G14" s="16">
        <v>30</v>
      </c>
      <c r="H14" s="16">
        <v>2</v>
      </c>
      <c r="I14" s="16">
        <v>37</v>
      </c>
      <c r="J14" s="16">
        <v>7</v>
      </c>
      <c r="K14" s="16">
        <v>30</v>
      </c>
      <c r="L14" s="16">
        <v>5</v>
      </c>
      <c r="M14" s="16">
        <v>33</v>
      </c>
      <c r="N14" s="16">
        <v>2</v>
      </c>
      <c r="O14" s="16">
        <v>31</v>
      </c>
      <c r="P14" s="16"/>
      <c r="Q14" s="16"/>
      <c r="R14" s="16"/>
      <c r="S14" s="16"/>
      <c r="T14" s="25" t="s">
        <v>51</v>
      </c>
      <c r="U14" s="25" t="s">
        <v>51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6.5">
      <c r="A15" s="14">
        <v>94</v>
      </c>
      <c r="B15" s="15" t="s">
        <v>41</v>
      </c>
      <c r="C15" s="16">
        <f t="shared" si="3"/>
        <v>113</v>
      </c>
      <c r="D15" s="16">
        <f>F15+H15+J15+L15+N15</f>
        <v>16</v>
      </c>
      <c r="E15" s="16">
        <f t="shared" si="5"/>
        <v>97</v>
      </c>
      <c r="F15" s="16">
        <v>8</v>
      </c>
      <c r="G15" s="16">
        <v>18</v>
      </c>
      <c r="H15" s="16">
        <v>4</v>
      </c>
      <c r="I15" s="16">
        <v>18</v>
      </c>
      <c r="J15" s="16">
        <v>3</v>
      </c>
      <c r="K15" s="16">
        <v>26</v>
      </c>
      <c r="L15" s="16">
        <v>1</v>
      </c>
      <c r="M15" s="16">
        <v>18</v>
      </c>
      <c r="N15" s="16">
        <v>0</v>
      </c>
      <c r="O15" s="16">
        <v>17</v>
      </c>
      <c r="P15" s="16"/>
      <c r="Q15" s="16"/>
      <c r="R15" s="16"/>
      <c r="S15" s="16"/>
      <c r="T15" s="25" t="s">
        <v>51</v>
      </c>
      <c r="U15" s="16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6.5">
      <c r="A16" s="14">
        <v>94</v>
      </c>
      <c r="B16" s="15" t="s">
        <v>52</v>
      </c>
      <c r="C16" s="16">
        <f t="shared" si="3"/>
        <v>204</v>
      </c>
      <c r="D16" s="16">
        <f t="shared" si="4"/>
        <v>80</v>
      </c>
      <c r="E16" s="16">
        <f t="shared" si="5"/>
        <v>124</v>
      </c>
      <c r="F16" s="16">
        <v>17</v>
      </c>
      <c r="G16" s="16">
        <v>21</v>
      </c>
      <c r="H16" s="16">
        <v>20</v>
      </c>
      <c r="I16" s="16">
        <v>23</v>
      </c>
      <c r="J16" s="16">
        <v>12</v>
      </c>
      <c r="K16" s="16">
        <v>25</v>
      </c>
      <c r="L16" s="16">
        <v>12</v>
      </c>
      <c r="M16" s="16">
        <v>26</v>
      </c>
      <c r="N16" s="16">
        <v>13</v>
      </c>
      <c r="O16" s="16">
        <v>23</v>
      </c>
      <c r="P16" s="16"/>
      <c r="Q16" s="16"/>
      <c r="R16" s="16"/>
      <c r="S16" s="16"/>
      <c r="T16" s="16">
        <v>6</v>
      </c>
      <c r="U16" s="16">
        <v>6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21" s="10" customFormat="1" ht="16.5">
      <c r="A17" s="11">
        <v>94</v>
      </c>
      <c r="B17" s="12" t="s">
        <v>63</v>
      </c>
      <c r="C17" s="13">
        <f>SUM(C18:C25)</f>
        <v>581</v>
      </c>
      <c r="D17" s="13">
        <f aca="true" t="shared" si="6" ref="D17:I17">SUM(D18:D25)</f>
        <v>139</v>
      </c>
      <c r="E17" s="13">
        <f t="shared" si="6"/>
        <v>442</v>
      </c>
      <c r="F17" s="13">
        <f t="shared" si="6"/>
        <v>64</v>
      </c>
      <c r="G17" s="13">
        <f t="shared" si="6"/>
        <v>206</v>
      </c>
      <c r="H17" s="13">
        <f t="shared" si="6"/>
        <v>65</v>
      </c>
      <c r="I17" s="13">
        <f t="shared" si="6"/>
        <v>167</v>
      </c>
      <c r="J17" s="30" t="s">
        <v>51</v>
      </c>
      <c r="K17" s="30" t="s">
        <v>51</v>
      </c>
      <c r="L17" s="30" t="s">
        <v>51</v>
      </c>
      <c r="M17" s="30" t="s">
        <v>51</v>
      </c>
      <c r="N17" s="13"/>
      <c r="O17" s="13"/>
      <c r="P17" s="13"/>
      <c r="Q17" s="13"/>
      <c r="R17" s="13"/>
      <c r="S17" s="13"/>
      <c r="T17" s="13">
        <f>SUM(T18:T25)</f>
        <v>10</v>
      </c>
      <c r="U17" s="13">
        <f>SUM(U18:U25)</f>
        <v>69</v>
      </c>
    </row>
    <row r="18" spans="1:53" ht="16.5">
      <c r="A18" s="14">
        <v>94</v>
      </c>
      <c r="B18" s="15" t="s">
        <v>36</v>
      </c>
      <c r="C18" s="16">
        <f>D18+E18</f>
        <v>82</v>
      </c>
      <c r="D18" s="16">
        <f>F18+H18+T18</f>
        <v>16</v>
      </c>
      <c r="E18" s="16">
        <f>G18+I18+U18</f>
        <v>66</v>
      </c>
      <c r="F18" s="16">
        <v>5</v>
      </c>
      <c r="G18" s="16">
        <v>31</v>
      </c>
      <c r="H18" s="16">
        <v>7</v>
      </c>
      <c r="I18" s="16">
        <v>22</v>
      </c>
      <c r="J18" s="25" t="s">
        <v>51</v>
      </c>
      <c r="K18" s="25" t="s">
        <v>51</v>
      </c>
      <c r="L18" s="25" t="s">
        <v>51</v>
      </c>
      <c r="M18" s="25" t="s">
        <v>51</v>
      </c>
      <c r="N18" s="16"/>
      <c r="O18" s="16"/>
      <c r="P18" s="16"/>
      <c r="Q18" s="16"/>
      <c r="R18" s="16"/>
      <c r="S18" s="16"/>
      <c r="T18" s="16">
        <v>4</v>
      </c>
      <c r="U18" s="16">
        <v>13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6.5">
      <c r="A19" s="14">
        <v>94</v>
      </c>
      <c r="B19" s="15" t="s">
        <v>45</v>
      </c>
      <c r="C19" s="16">
        <f aca="true" t="shared" si="7" ref="C19:C25">D19+E19</f>
        <v>69</v>
      </c>
      <c r="D19" s="16">
        <f>F19+H19</f>
        <v>17</v>
      </c>
      <c r="E19" s="16">
        <f aca="true" t="shared" si="8" ref="E19:E25">G19+I19+U19</f>
        <v>52</v>
      </c>
      <c r="F19" s="16">
        <v>9</v>
      </c>
      <c r="G19" s="16">
        <v>21</v>
      </c>
      <c r="H19" s="16">
        <v>8</v>
      </c>
      <c r="I19" s="16">
        <v>22</v>
      </c>
      <c r="J19" s="25" t="s">
        <v>51</v>
      </c>
      <c r="K19" s="25" t="s">
        <v>51</v>
      </c>
      <c r="L19" s="25" t="s">
        <v>51</v>
      </c>
      <c r="M19" s="25" t="s">
        <v>51</v>
      </c>
      <c r="N19" s="16"/>
      <c r="O19" s="16"/>
      <c r="P19" s="16"/>
      <c r="Q19" s="16"/>
      <c r="R19" s="16"/>
      <c r="S19" s="16"/>
      <c r="T19" s="25" t="s">
        <v>51</v>
      </c>
      <c r="U19" s="16">
        <v>9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6.5">
      <c r="A20" s="14">
        <v>94</v>
      </c>
      <c r="B20" s="15" t="s">
        <v>43</v>
      </c>
      <c r="C20" s="16">
        <f t="shared" si="7"/>
        <v>70</v>
      </c>
      <c r="D20" s="16">
        <f>F20+H20</f>
        <v>17</v>
      </c>
      <c r="E20" s="16">
        <f t="shared" si="8"/>
        <v>53</v>
      </c>
      <c r="F20" s="16">
        <v>10</v>
      </c>
      <c r="G20" s="16">
        <v>25</v>
      </c>
      <c r="H20" s="16">
        <v>7</v>
      </c>
      <c r="I20" s="16">
        <v>25</v>
      </c>
      <c r="J20" s="25" t="s">
        <v>51</v>
      </c>
      <c r="K20" s="25" t="s">
        <v>51</v>
      </c>
      <c r="L20" s="25" t="s">
        <v>51</v>
      </c>
      <c r="M20" s="25" t="s">
        <v>51</v>
      </c>
      <c r="N20" s="16"/>
      <c r="O20" s="16"/>
      <c r="P20" s="16"/>
      <c r="Q20" s="16"/>
      <c r="R20" s="16"/>
      <c r="S20" s="16"/>
      <c r="T20" s="25" t="s">
        <v>51</v>
      </c>
      <c r="U20" s="16">
        <v>3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6.5">
      <c r="A21" s="14">
        <v>94</v>
      </c>
      <c r="B21" s="15" t="s">
        <v>38</v>
      </c>
      <c r="C21" s="16">
        <f t="shared" si="7"/>
        <v>79</v>
      </c>
      <c r="D21" s="16">
        <f>F21+H21+T21</f>
        <v>24</v>
      </c>
      <c r="E21" s="16">
        <f t="shared" si="8"/>
        <v>55</v>
      </c>
      <c r="F21" s="16">
        <v>11</v>
      </c>
      <c r="G21" s="16">
        <v>29</v>
      </c>
      <c r="H21" s="16">
        <v>11</v>
      </c>
      <c r="I21" s="16">
        <v>18</v>
      </c>
      <c r="J21" s="25" t="s">
        <v>51</v>
      </c>
      <c r="K21" s="25" t="s">
        <v>51</v>
      </c>
      <c r="L21" s="25" t="s">
        <v>51</v>
      </c>
      <c r="M21" s="25" t="s">
        <v>51</v>
      </c>
      <c r="N21" s="16"/>
      <c r="O21" s="16"/>
      <c r="P21" s="16"/>
      <c r="Q21" s="16"/>
      <c r="R21" s="16"/>
      <c r="S21" s="16"/>
      <c r="T21" s="16">
        <v>2</v>
      </c>
      <c r="U21" s="16">
        <v>8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6.5">
      <c r="A22" s="14">
        <v>94</v>
      </c>
      <c r="B22" s="15" t="s">
        <v>44</v>
      </c>
      <c r="C22" s="16">
        <f t="shared" si="7"/>
        <v>84</v>
      </c>
      <c r="D22" s="16">
        <f>F22+H22</f>
        <v>34</v>
      </c>
      <c r="E22" s="16">
        <f t="shared" si="8"/>
        <v>50</v>
      </c>
      <c r="F22" s="16">
        <v>15</v>
      </c>
      <c r="G22" s="16">
        <v>23</v>
      </c>
      <c r="H22" s="16">
        <v>19</v>
      </c>
      <c r="I22" s="16">
        <v>25</v>
      </c>
      <c r="J22" s="25" t="s">
        <v>51</v>
      </c>
      <c r="K22" s="25" t="s">
        <v>51</v>
      </c>
      <c r="L22" s="25" t="s">
        <v>51</v>
      </c>
      <c r="M22" s="25" t="s">
        <v>51</v>
      </c>
      <c r="N22" s="16"/>
      <c r="O22" s="25" t="s">
        <v>51</v>
      </c>
      <c r="P22" s="16"/>
      <c r="Q22" s="16"/>
      <c r="R22" s="16"/>
      <c r="S22" s="16"/>
      <c r="T22" s="25" t="s">
        <v>51</v>
      </c>
      <c r="U22" s="16">
        <v>2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6.5">
      <c r="A23" s="14">
        <v>94</v>
      </c>
      <c r="B23" s="15" t="s">
        <v>40</v>
      </c>
      <c r="C23" s="16">
        <f t="shared" si="7"/>
        <v>84</v>
      </c>
      <c r="D23" s="16">
        <f>F23+H23</f>
        <v>6</v>
      </c>
      <c r="E23" s="16">
        <f t="shared" si="8"/>
        <v>78</v>
      </c>
      <c r="F23" s="16">
        <v>2</v>
      </c>
      <c r="G23" s="16">
        <v>32</v>
      </c>
      <c r="H23" s="16">
        <v>4</v>
      </c>
      <c r="I23" s="16">
        <v>23</v>
      </c>
      <c r="J23" s="25" t="s">
        <v>51</v>
      </c>
      <c r="K23" s="25" t="s">
        <v>51</v>
      </c>
      <c r="L23" s="25" t="s">
        <v>51</v>
      </c>
      <c r="M23" s="25" t="s">
        <v>51</v>
      </c>
      <c r="N23" s="16"/>
      <c r="O23" s="16"/>
      <c r="P23" s="16"/>
      <c r="Q23" s="16"/>
      <c r="R23" s="16"/>
      <c r="S23" s="16"/>
      <c r="T23" s="25" t="s">
        <v>65</v>
      </c>
      <c r="U23" s="16">
        <v>23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6.5">
      <c r="A24" s="14">
        <v>94</v>
      </c>
      <c r="B24" s="15" t="s">
        <v>41</v>
      </c>
      <c r="C24" s="16">
        <f t="shared" si="7"/>
        <v>44</v>
      </c>
      <c r="D24" s="16">
        <f>F24+H24+T24</f>
        <v>4</v>
      </c>
      <c r="E24" s="16">
        <f t="shared" si="8"/>
        <v>40</v>
      </c>
      <c r="F24" s="16">
        <v>3</v>
      </c>
      <c r="G24" s="16">
        <v>19</v>
      </c>
      <c r="H24" s="16">
        <v>0</v>
      </c>
      <c r="I24" s="16">
        <v>20</v>
      </c>
      <c r="J24" s="25" t="s">
        <v>51</v>
      </c>
      <c r="K24" s="25" t="s">
        <v>51</v>
      </c>
      <c r="L24" s="25" t="s">
        <v>51</v>
      </c>
      <c r="M24" s="25" t="s">
        <v>51</v>
      </c>
      <c r="N24" s="16"/>
      <c r="O24" s="16"/>
      <c r="P24" s="16"/>
      <c r="Q24" s="16"/>
      <c r="R24" s="16"/>
      <c r="S24" s="16"/>
      <c r="T24" s="16">
        <v>1</v>
      </c>
      <c r="U24" s="16">
        <v>1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6.5">
      <c r="A25" s="14">
        <v>94</v>
      </c>
      <c r="B25" s="15" t="s">
        <v>52</v>
      </c>
      <c r="C25" s="16">
        <f t="shared" si="7"/>
        <v>69</v>
      </c>
      <c r="D25" s="16">
        <f>F25+H25+T25</f>
        <v>21</v>
      </c>
      <c r="E25" s="16">
        <f t="shared" si="8"/>
        <v>48</v>
      </c>
      <c r="F25" s="16">
        <v>9</v>
      </c>
      <c r="G25" s="16">
        <v>26</v>
      </c>
      <c r="H25" s="16">
        <v>9</v>
      </c>
      <c r="I25" s="16">
        <v>12</v>
      </c>
      <c r="J25" s="25" t="s">
        <v>51</v>
      </c>
      <c r="K25" s="25" t="s">
        <v>51</v>
      </c>
      <c r="L25" s="25" t="s">
        <v>51</v>
      </c>
      <c r="M25" s="25" t="s">
        <v>51</v>
      </c>
      <c r="N25" s="16"/>
      <c r="O25" s="16"/>
      <c r="P25" s="16"/>
      <c r="Q25" s="16"/>
      <c r="R25" s="16"/>
      <c r="S25" s="16"/>
      <c r="T25" s="16">
        <v>3</v>
      </c>
      <c r="U25" s="16">
        <v>10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21" s="10" customFormat="1" ht="16.5">
      <c r="A26" s="11">
        <v>94</v>
      </c>
      <c r="B26" s="12" t="s">
        <v>64</v>
      </c>
      <c r="C26" s="13">
        <f aca="true" t="shared" si="9" ref="C26:K26">SUM(C27:C29)</f>
        <v>206</v>
      </c>
      <c r="D26" s="13">
        <f t="shared" si="9"/>
        <v>123</v>
      </c>
      <c r="E26" s="13">
        <f t="shared" si="9"/>
        <v>83</v>
      </c>
      <c r="F26" s="13">
        <f t="shared" si="9"/>
        <v>33</v>
      </c>
      <c r="G26" s="13">
        <f t="shared" si="9"/>
        <v>28</v>
      </c>
      <c r="H26" s="13">
        <f t="shared" si="9"/>
        <v>37</v>
      </c>
      <c r="I26" s="13">
        <f t="shared" si="9"/>
        <v>29</v>
      </c>
      <c r="J26" s="13">
        <f t="shared" si="9"/>
        <v>26</v>
      </c>
      <c r="K26" s="13">
        <f t="shared" si="9"/>
        <v>14</v>
      </c>
      <c r="L26" s="13"/>
      <c r="M26" s="13"/>
      <c r="N26" s="13"/>
      <c r="O26" s="13"/>
      <c r="P26" s="13"/>
      <c r="Q26" s="13"/>
      <c r="R26" s="13"/>
      <c r="S26" s="13"/>
      <c r="T26" s="13">
        <f>SUM(T27:T29)</f>
        <v>27</v>
      </c>
      <c r="U26" s="13">
        <f>SUM(U27:U29)</f>
        <v>12</v>
      </c>
    </row>
    <row r="27" spans="1:53" ht="16.5">
      <c r="A27" s="14">
        <v>94</v>
      </c>
      <c r="B27" s="15" t="s">
        <v>48</v>
      </c>
      <c r="C27" s="16">
        <f>D27+E27</f>
        <v>121</v>
      </c>
      <c r="D27" s="16">
        <f>F27+H27+J27+T27</f>
        <v>74</v>
      </c>
      <c r="E27" s="16">
        <f>G27+I27+K27+U27</f>
        <v>47</v>
      </c>
      <c r="F27" s="16">
        <v>15</v>
      </c>
      <c r="G27" s="16">
        <v>11</v>
      </c>
      <c r="H27" s="16">
        <v>20</v>
      </c>
      <c r="I27" s="16">
        <v>17</v>
      </c>
      <c r="J27" s="16">
        <v>26</v>
      </c>
      <c r="K27" s="16">
        <v>14</v>
      </c>
      <c r="L27" s="16" t="s">
        <v>35</v>
      </c>
      <c r="M27" s="16" t="s">
        <v>35</v>
      </c>
      <c r="N27" s="16"/>
      <c r="O27" s="16"/>
      <c r="P27" s="16"/>
      <c r="Q27" s="16"/>
      <c r="R27" s="16"/>
      <c r="S27" s="16"/>
      <c r="T27" s="16">
        <v>13</v>
      </c>
      <c r="U27" s="16">
        <v>5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6.5">
      <c r="A28" s="14">
        <v>94</v>
      </c>
      <c r="B28" s="15" t="s">
        <v>49</v>
      </c>
      <c r="C28" s="16">
        <f>D28+E28</f>
        <v>75</v>
      </c>
      <c r="D28" s="16">
        <f>F28+H28+T28</f>
        <v>46</v>
      </c>
      <c r="E28" s="16">
        <f>G28+I28+U28</f>
        <v>29</v>
      </c>
      <c r="F28" s="16">
        <v>15</v>
      </c>
      <c r="G28" s="16">
        <v>10</v>
      </c>
      <c r="H28" s="16">
        <v>17</v>
      </c>
      <c r="I28" s="16">
        <v>12</v>
      </c>
      <c r="J28" s="16" t="s">
        <v>35</v>
      </c>
      <c r="K28" s="16" t="s">
        <v>35</v>
      </c>
      <c r="L28" s="16" t="s">
        <v>35</v>
      </c>
      <c r="M28" s="16" t="s">
        <v>35</v>
      </c>
      <c r="N28" s="16"/>
      <c r="O28" s="16"/>
      <c r="P28" s="16"/>
      <c r="Q28" s="16"/>
      <c r="R28" s="16"/>
      <c r="S28" s="16"/>
      <c r="T28" s="16">
        <v>14</v>
      </c>
      <c r="U28" s="16">
        <v>7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6.5">
      <c r="A29" s="14">
        <v>94</v>
      </c>
      <c r="B29" s="15" t="s">
        <v>55</v>
      </c>
      <c r="C29" s="16">
        <f>D29+E29</f>
        <v>10</v>
      </c>
      <c r="D29" s="16">
        <f>F29</f>
        <v>3</v>
      </c>
      <c r="E29" s="16">
        <f>G29</f>
        <v>7</v>
      </c>
      <c r="F29" s="16">
        <v>3</v>
      </c>
      <c r="G29" s="16">
        <v>7</v>
      </c>
      <c r="H29" s="16"/>
      <c r="I29" s="16"/>
      <c r="J29" s="16" t="s">
        <v>35</v>
      </c>
      <c r="K29" s="16" t="s">
        <v>35</v>
      </c>
      <c r="L29" s="16" t="s">
        <v>35</v>
      </c>
      <c r="M29" s="16" t="s">
        <v>35</v>
      </c>
      <c r="N29" s="16"/>
      <c r="O29" s="16"/>
      <c r="P29" s="16"/>
      <c r="Q29" s="16"/>
      <c r="R29" s="16"/>
      <c r="S29" s="16"/>
      <c r="T29" s="25" t="s">
        <v>51</v>
      </c>
      <c r="U29" s="25" t="s">
        <v>51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6.5">
      <c r="A30" s="20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6.5">
      <c r="A31" s="20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6.5">
      <c r="A32" s="20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6.5">
      <c r="A33" s="20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6.5">
      <c r="A34" s="20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6.5">
      <c r="A35" s="20"/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6.5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6.5">
      <c r="A37" s="20"/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6.5">
      <c r="A38" s="20"/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6.5">
      <c r="A39" s="20"/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6.5">
      <c r="A40" s="20"/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6.5">
      <c r="A41" s="20"/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6.5">
      <c r="A42" s="20"/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6.5">
      <c r="A43" s="20"/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6.5">
      <c r="A44" s="20"/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6.5">
      <c r="A45" s="20"/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6.5">
      <c r="A46" s="20"/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6.5">
      <c r="A47" s="20"/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6.5">
      <c r="A48" s="20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6.5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6.5">
      <c r="A50" s="20"/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6.5">
      <c r="A51" s="20"/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6.5">
      <c r="A52" s="20"/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6.5">
      <c r="A53" s="20"/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6.5">
      <c r="A54" s="20"/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6.5">
      <c r="A55" s="20"/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6.5">
      <c r="A56" s="20"/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6.5">
      <c r="A57" s="20"/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6.5">
      <c r="A58" s="20"/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6.5">
      <c r="A59" s="20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6.5">
      <c r="A60" s="20"/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6.5">
      <c r="A61" s="20"/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6.5">
      <c r="A62" s="20"/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6.5">
      <c r="A63" s="20"/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6.5">
      <c r="A64" s="20"/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6.5">
      <c r="A65" s="20"/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6.5">
      <c r="A66" s="20"/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6.5">
      <c r="A67" s="20"/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6.5">
      <c r="A68" s="20"/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6.5">
      <c r="A69" s="20"/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6.5">
      <c r="A70" s="20"/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6.5">
      <c r="A71" s="20"/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6.5">
      <c r="A72" s="20"/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6.5">
      <c r="A73" s="20"/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6.5">
      <c r="A74" s="20"/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6.5">
      <c r="A75" s="20"/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6.5">
      <c r="A76" s="20"/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6.5">
      <c r="A77" s="20"/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6.5">
      <c r="A78" s="20"/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6.5">
      <c r="A79" s="20"/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6.5">
      <c r="A80" s="20"/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6.5">
      <c r="A81" s="20"/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6.5">
      <c r="A82" s="20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6.5">
      <c r="A83" s="20"/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6.5">
      <c r="A84" s="20"/>
      <c r="B84" s="21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6.5">
      <c r="A85" s="20"/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6.5">
      <c r="A86" s="20"/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6.5">
      <c r="A87" s="20"/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6.5">
      <c r="A88" s="20"/>
      <c r="B88" s="2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6.5">
      <c r="A89" s="20"/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6.5">
      <c r="A90" s="20"/>
      <c r="B90" s="2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6.5">
      <c r="A91" s="20"/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6.5">
      <c r="A92" s="20"/>
      <c r="B92" s="21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6.5">
      <c r="A93" s="20"/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6.5">
      <c r="A94" s="20"/>
      <c r="B94" s="2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6.5">
      <c r="A95" s="20"/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6.5">
      <c r="A96" s="20"/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6.5">
      <c r="A97" s="20"/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6.5">
      <c r="A98" s="20"/>
      <c r="B98" s="2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6.5">
      <c r="A99" s="20"/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6.5">
      <c r="A100" s="20"/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6.5">
      <c r="A101" s="20"/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6.5">
      <c r="A102" s="20"/>
      <c r="B102" s="21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6.5">
      <c r="A103" s="20"/>
      <c r="B103" s="2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6.5">
      <c r="A104" s="20"/>
      <c r="B104" s="21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6.5">
      <c r="A105" s="20"/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6.5">
      <c r="A106" s="20"/>
      <c r="B106" s="2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6.5">
      <c r="A107" s="20"/>
      <c r="B107" s="2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6.5">
      <c r="A108" s="20"/>
      <c r="B108" s="2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6.5">
      <c r="A109" s="20"/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6.5">
      <c r="A110" s="20"/>
      <c r="B110" s="2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6.5">
      <c r="A111" s="20"/>
      <c r="B111" s="21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6.5">
      <c r="A112" s="20"/>
      <c r="B112" s="21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6.5">
      <c r="A113" s="20"/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6.5">
      <c r="A114" s="20"/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6.5">
      <c r="A115" s="20"/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6.5">
      <c r="A116" s="20"/>
      <c r="B116" s="21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6.5">
      <c r="A117" s="20"/>
      <c r="B117" s="21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6.5">
      <c r="A118" s="20"/>
      <c r="B118" s="2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6.5">
      <c r="A119" s="20"/>
      <c r="B119" s="21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6.5">
      <c r="A120" s="20"/>
      <c r="B120" s="21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6.5">
      <c r="A121" s="20"/>
      <c r="B121" s="21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6.5">
      <c r="A122" s="20"/>
      <c r="B122" s="21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6.5">
      <c r="A123" s="20"/>
      <c r="B123" s="21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6.5">
      <c r="A124" s="20"/>
      <c r="B124" s="21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6.5">
      <c r="A125" s="20"/>
      <c r="B125" s="21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6.5">
      <c r="A126" s="20"/>
      <c r="B126" s="21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6.5">
      <c r="A127" s="20"/>
      <c r="B127" s="21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6.5">
      <c r="A128" s="20"/>
      <c r="B128" s="21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6.5">
      <c r="A129" s="20"/>
      <c r="B129" s="21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6.5">
      <c r="A130" s="20"/>
      <c r="B130" s="21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6.5">
      <c r="A131" s="20"/>
      <c r="B131" s="21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6.5">
      <c r="A132" s="20"/>
      <c r="B132" s="21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6.5">
      <c r="A133" s="20"/>
      <c r="B133" s="21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6.5">
      <c r="A134" s="20"/>
      <c r="B134" s="21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6.5">
      <c r="A135" s="20"/>
      <c r="B135" s="21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6.5">
      <c r="A136" s="20"/>
      <c r="B136" s="21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6.5">
      <c r="A137" s="20"/>
      <c r="B137" s="21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6.5">
      <c r="A138" s="20"/>
      <c r="B138" s="21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6.5">
      <c r="A139" s="20"/>
      <c r="B139" s="21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6.5">
      <c r="A140" s="20"/>
      <c r="B140" s="21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6.5">
      <c r="A141" s="20"/>
      <c r="B141" s="21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6.5">
      <c r="A142" s="20"/>
      <c r="B142" s="21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6.5">
      <c r="A143" s="20"/>
      <c r="B143" s="21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6.5">
      <c r="A144" s="20"/>
      <c r="B144" s="21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6.5">
      <c r="A145" s="20"/>
      <c r="B145" s="21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6.5">
      <c r="A146" s="20"/>
      <c r="B146" s="21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6.5">
      <c r="A147" s="20"/>
      <c r="B147" s="21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6.5">
      <c r="A148" s="20"/>
      <c r="B148" s="21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6.5">
      <c r="A149" s="20"/>
      <c r="B149" s="21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6.5">
      <c r="A150" s="20"/>
      <c r="B150" s="21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6.5">
      <c r="A151" s="20"/>
      <c r="B151" s="21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6.5">
      <c r="A152" s="20"/>
      <c r="B152" s="21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6.5">
      <c r="A153" s="20"/>
      <c r="B153" s="21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6.5">
      <c r="A154" s="20"/>
      <c r="B154" s="21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6.5">
      <c r="A155" s="20"/>
      <c r="B155" s="21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6.5">
      <c r="A156" s="20"/>
      <c r="B156" s="21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6.5">
      <c r="A157" s="20"/>
      <c r="B157" s="21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6.5">
      <c r="A158" s="20"/>
      <c r="B158" s="21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6.5">
      <c r="A159" s="20"/>
      <c r="B159" s="21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6.5">
      <c r="A160" s="20"/>
      <c r="B160" s="21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6.5">
      <c r="A161" s="20"/>
      <c r="B161" s="21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6.5">
      <c r="A162" s="20"/>
      <c r="B162" s="21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6.5">
      <c r="A163" s="20"/>
      <c r="B163" s="21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6.5">
      <c r="A164" s="20"/>
      <c r="B164" s="21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6.5">
      <c r="A165" s="20"/>
      <c r="B165" s="21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6.5">
      <c r="A166" s="20"/>
      <c r="B166" s="21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6.5">
      <c r="A167" s="20"/>
      <c r="B167" s="21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6.5">
      <c r="A168" s="20"/>
      <c r="B168" s="21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6.5">
      <c r="A169" s="20"/>
      <c r="B169" s="21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6.5">
      <c r="A170" s="20"/>
      <c r="B170" s="21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6.5">
      <c r="A171" s="20"/>
      <c r="B171" s="21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6.5">
      <c r="A172" s="20"/>
      <c r="B172" s="21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6.5">
      <c r="A173" s="20"/>
      <c r="B173" s="21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6.5">
      <c r="A174" s="20"/>
      <c r="B174" s="21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6.5">
      <c r="A175" s="20"/>
      <c r="B175" s="21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6.5">
      <c r="A176" s="20"/>
      <c r="B176" s="21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6.5">
      <c r="A177" s="20"/>
      <c r="B177" s="21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6.5">
      <c r="A178" s="20"/>
      <c r="B178" s="21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6.5">
      <c r="A179" s="20"/>
      <c r="B179" s="21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6.5">
      <c r="A180" s="20"/>
      <c r="B180" s="21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6.5">
      <c r="A181" s="20"/>
      <c r="B181" s="21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6.5">
      <c r="A182" s="20"/>
      <c r="B182" s="21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6.5">
      <c r="A183" s="20"/>
      <c r="B183" s="21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6.5">
      <c r="A184" s="20"/>
      <c r="B184" s="21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6.5">
      <c r="A185" s="20"/>
      <c r="B185" s="21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6.5">
      <c r="A186" s="20"/>
      <c r="B186" s="21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6.5">
      <c r="A187" s="20"/>
      <c r="B187" s="21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6.5">
      <c r="A188" s="20"/>
      <c r="B188" s="21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6.5">
      <c r="A189" s="20"/>
      <c r="B189" s="21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6.5">
      <c r="A190" s="20"/>
      <c r="B190" s="21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6.5">
      <c r="A191" s="20"/>
      <c r="B191" s="21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6.5">
      <c r="A192" s="20"/>
      <c r="B192" s="21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6.5">
      <c r="A193" s="20"/>
      <c r="B193" s="21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6.5">
      <c r="A194" s="20"/>
      <c r="B194" s="21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6.5">
      <c r="A195" s="20"/>
      <c r="B195" s="21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6.5">
      <c r="A196" s="20"/>
      <c r="B196" s="21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6.5">
      <c r="A197" s="20"/>
      <c r="B197" s="21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6.5">
      <c r="A198" s="20"/>
      <c r="B198" s="21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6.5">
      <c r="A199" s="20"/>
      <c r="B199" s="21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6.5">
      <c r="A200" s="20"/>
      <c r="B200" s="21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6.5">
      <c r="A201" s="20"/>
      <c r="B201" s="21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6.5">
      <c r="A202" s="20"/>
      <c r="B202" s="21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6.5">
      <c r="A203" s="20"/>
      <c r="B203" s="21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6.5">
      <c r="A204" s="20"/>
      <c r="B204" s="21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6.5">
      <c r="A205" s="20"/>
      <c r="B205" s="21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6.5">
      <c r="A206" s="20"/>
      <c r="B206" s="21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6.5">
      <c r="A207" s="20"/>
      <c r="B207" s="21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6.5">
      <c r="A208" s="20"/>
      <c r="B208" s="21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6.5">
      <c r="A209" s="20"/>
      <c r="B209" s="21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6.5">
      <c r="A210" s="20"/>
      <c r="B210" s="21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6.5">
      <c r="A211" s="20"/>
      <c r="B211" s="21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6.5">
      <c r="A212" s="20"/>
      <c r="B212" s="21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6.5">
      <c r="A213" s="20"/>
      <c r="B213" s="21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6.5">
      <c r="A214" s="20"/>
      <c r="B214" s="21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6.5">
      <c r="A215" s="20"/>
      <c r="B215" s="21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6.5">
      <c r="A216" s="20"/>
      <c r="B216" s="21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6.5">
      <c r="A217" s="20"/>
      <c r="B217" s="21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6.5">
      <c r="A218" s="20"/>
      <c r="B218" s="21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6.5">
      <c r="A219" s="20"/>
      <c r="B219" s="21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6.5">
      <c r="A220" s="20"/>
      <c r="B220" s="21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6.5">
      <c r="A221" s="20"/>
      <c r="B221" s="21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6.5">
      <c r="A222" s="20"/>
      <c r="B222" s="21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6.5">
      <c r="A223" s="20"/>
      <c r="B223" s="21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6.5">
      <c r="A224" s="20"/>
      <c r="B224" s="21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6.5">
      <c r="A225" s="20"/>
      <c r="B225" s="21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6.5">
      <c r="A226" s="20"/>
      <c r="B226" s="21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6.5">
      <c r="A227" s="20"/>
      <c r="B227" s="21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6.5">
      <c r="A228" s="20"/>
      <c r="B228" s="21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6.5">
      <c r="A229" s="20"/>
      <c r="B229" s="21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6.5">
      <c r="A230" s="20"/>
      <c r="B230" s="21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6.5">
      <c r="A231" s="20"/>
      <c r="B231" s="21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6.5">
      <c r="A232" s="20"/>
      <c r="B232" s="21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6.5">
      <c r="A233" s="20"/>
      <c r="B233" s="21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6.5">
      <c r="A234" s="20"/>
      <c r="B234" s="21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6.5">
      <c r="A235" s="20"/>
      <c r="B235" s="21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6.5">
      <c r="A236" s="20"/>
      <c r="B236" s="21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6.5">
      <c r="A237" s="20"/>
      <c r="B237" s="21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6.5">
      <c r="A238" s="20"/>
      <c r="B238" s="21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6.5">
      <c r="A239" s="20"/>
      <c r="B239" s="21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6.5">
      <c r="A240" s="20"/>
      <c r="B240" s="21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6.5">
      <c r="A241" s="20"/>
      <c r="B241" s="21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6.5">
      <c r="A242" s="20"/>
      <c r="B242" s="21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6.5">
      <c r="A243" s="20"/>
      <c r="B243" s="21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6.5">
      <c r="A244" s="20"/>
      <c r="B244" s="21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6.5">
      <c r="A245" s="20"/>
      <c r="B245" s="21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6.5">
      <c r="A246" s="20"/>
      <c r="B246" s="21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6.5">
      <c r="A247" s="20"/>
      <c r="B247" s="21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6.5">
      <c r="A248" s="20"/>
      <c r="B248" s="21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6.5">
      <c r="A249" s="20"/>
      <c r="B249" s="21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6.5">
      <c r="A250" s="20"/>
      <c r="B250" s="21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6.5">
      <c r="A251" s="20"/>
      <c r="B251" s="21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6.5">
      <c r="A252" s="20"/>
      <c r="B252" s="21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6.5">
      <c r="A253" s="20"/>
      <c r="B253" s="21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6.5">
      <c r="A254" s="20"/>
      <c r="B254" s="21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6.5">
      <c r="A255" s="20"/>
      <c r="B255" s="21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6.5">
      <c r="A256" s="20"/>
      <c r="B256" s="21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6.5">
      <c r="A257" s="20"/>
      <c r="B257" s="21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6.5">
      <c r="A258" s="20"/>
      <c r="B258" s="21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6.5">
      <c r="A259" s="20"/>
      <c r="B259" s="21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6.5">
      <c r="A260" s="20"/>
      <c r="B260" s="21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6.5">
      <c r="A261" s="20"/>
      <c r="B261" s="21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6.5">
      <c r="A262" s="20"/>
      <c r="B262" s="21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6.5">
      <c r="A263" s="20"/>
      <c r="B263" s="21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6.5">
      <c r="A264" s="20"/>
      <c r="B264" s="21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6.5">
      <c r="A265" s="20"/>
      <c r="B265" s="21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6.5">
      <c r="A266" s="20"/>
      <c r="B266" s="21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6.5">
      <c r="A267" s="20"/>
      <c r="B267" s="21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6.5">
      <c r="A268" s="20"/>
      <c r="B268" s="21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6.5">
      <c r="A269" s="20"/>
      <c r="B269" s="21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6.5">
      <c r="A270" s="20"/>
      <c r="B270" s="21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6.5">
      <c r="A271" s="20"/>
      <c r="B271" s="21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6.5">
      <c r="A272" s="20"/>
      <c r="B272" s="21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6.5">
      <c r="A273" s="20"/>
      <c r="B273" s="21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6.5">
      <c r="A274" s="20"/>
      <c r="B274" s="21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6.5">
      <c r="A275" s="20"/>
      <c r="B275" s="21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6.5">
      <c r="A276" s="20"/>
      <c r="B276" s="21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6.5">
      <c r="A277" s="20"/>
      <c r="B277" s="21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6.5">
      <c r="A278" s="20"/>
      <c r="B278" s="21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6.5">
      <c r="A279" s="20"/>
      <c r="B279" s="21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6.5">
      <c r="A280" s="20"/>
      <c r="B280" s="21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6.5">
      <c r="A281" s="20"/>
      <c r="B281" s="21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6.5">
      <c r="A282" s="20"/>
      <c r="B282" s="21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6.5">
      <c r="A283" s="20"/>
      <c r="B283" s="21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6.5">
      <c r="A284" s="20"/>
      <c r="B284" s="21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6.5">
      <c r="A285" s="20"/>
      <c r="B285" s="21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6.5">
      <c r="A286" s="20"/>
      <c r="B286" s="21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6.5">
      <c r="A287" s="20"/>
      <c r="B287" s="21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6.5">
      <c r="A288" s="20"/>
      <c r="B288" s="21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6.5">
      <c r="A289" s="20"/>
      <c r="B289" s="21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6.5">
      <c r="A290" s="20"/>
      <c r="B290" s="21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6.5">
      <c r="A291" s="20"/>
      <c r="B291" s="21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6.5">
      <c r="A292" s="20"/>
      <c r="B292" s="21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6.5">
      <c r="A293" s="20"/>
      <c r="B293" s="21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6.5">
      <c r="A294" s="20"/>
      <c r="B294" s="21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6.5">
      <c r="A295" s="20"/>
      <c r="B295" s="21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6.5">
      <c r="A296" s="20"/>
      <c r="B296" s="21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6.5">
      <c r="A297" s="20"/>
      <c r="B297" s="21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6.5">
      <c r="A298" s="20"/>
      <c r="B298" s="21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6.5">
      <c r="A299" s="20"/>
      <c r="B299" s="21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6.5">
      <c r="A300" s="20"/>
      <c r="B300" s="21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6.5">
      <c r="A301" s="20"/>
      <c r="B301" s="21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6.5">
      <c r="A302" s="20"/>
      <c r="B302" s="21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6.5">
      <c r="A303" s="20"/>
      <c r="B303" s="21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6.5">
      <c r="A304" s="20"/>
      <c r="B304" s="21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6.5">
      <c r="A305" s="20"/>
      <c r="B305" s="21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6.5">
      <c r="A306" s="20"/>
      <c r="B306" s="21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6.5">
      <c r="A307" s="20"/>
      <c r="B307" s="21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6.5">
      <c r="A308" s="20"/>
      <c r="B308" s="21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6.5">
      <c r="A309" s="20"/>
      <c r="B309" s="21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6.5">
      <c r="A310" s="20"/>
      <c r="B310" s="21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6.5">
      <c r="A311" s="20"/>
      <c r="B311" s="21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6.5">
      <c r="A312" s="20"/>
      <c r="B312" s="21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6.5">
      <c r="A313" s="20"/>
      <c r="B313" s="21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6.5">
      <c r="A314" s="20"/>
      <c r="B314" s="21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6.5">
      <c r="A315" s="20"/>
      <c r="B315" s="21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6.5">
      <c r="A316" s="20"/>
      <c r="B316" s="21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6.5">
      <c r="A317" s="20"/>
      <c r="B317" s="21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6.5">
      <c r="A318" s="20"/>
      <c r="B318" s="21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6.5">
      <c r="A319" s="20"/>
      <c r="B319" s="21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6.5">
      <c r="A320" s="20"/>
      <c r="B320" s="21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6.5">
      <c r="A321" s="20"/>
      <c r="B321" s="21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6.5">
      <c r="A322" s="20"/>
      <c r="B322" s="21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6.5">
      <c r="A323" s="20"/>
      <c r="B323" s="21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6.5">
      <c r="A324" s="20"/>
      <c r="B324" s="21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6.5">
      <c r="A325" s="20"/>
      <c r="B325" s="21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6.5">
      <c r="A326" s="20"/>
      <c r="B326" s="21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6.5">
      <c r="A327" s="20"/>
      <c r="B327" s="21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6.5">
      <c r="A328" s="20"/>
      <c r="B328" s="21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6.5">
      <c r="A329" s="20"/>
      <c r="B329" s="21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6.5">
      <c r="A330" s="20"/>
      <c r="B330" s="21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6.5">
      <c r="A331" s="20"/>
      <c r="B331" s="21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6.5">
      <c r="A332" s="20"/>
      <c r="B332" s="21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6.5">
      <c r="A333" s="20"/>
      <c r="B333" s="21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6.5">
      <c r="A334" s="20"/>
      <c r="B334" s="21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6.5">
      <c r="A335" s="20"/>
      <c r="B335" s="21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6.5">
      <c r="A336" s="20"/>
      <c r="B336" s="21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6.5">
      <c r="A337" s="20"/>
      <c r="B337" s="21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6.5">
      <c r="A338" s="20"/>
      <c r="B338" s="21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6.5">
      <c r="A339" s="20"/>
      <c r="B339" s="21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6.5">
      <c r="A340" s="20"/>
      <c r="B340" s="21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6.5">
      <c r="A341" s="20"/>
      <c r="B341" s="21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6.5">
      <c r="A342" s="20"/>
      <c r="B342" s="21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6.5">
      <c r="A343" s="20"/>
      <c r="B343" s="21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6.5">
      <c r="A344" s="20"/>
      <c r="B344" s="21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6.5">
      <c r="A345" s="20"/>
      <c r="B345" s="21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6.5">
      <c r="A346" s="20"/>
      <c r="B346" s="21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6.5">
      <c r="A347" s="20"/>
      <c r="B347" s="21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6.5">
      <c r="A348" s="20"/>
      <c r="B348" s="21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6.5">
      <c r="A349" s="20"/>
      <c r="B349" s="21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6.5">
      <c r="A350" s="20"/>
      <c r="B350" s="21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6.5">
      <c r="A351" s="20"/>
      <c r="B351" s="21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6.5">
      <c r="A352" s="20"/>
      <c r="B352" s="21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6.5">
      <c r="A353" s="20"/>
      <c r="B353" s="21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6.5">
      <c r="A354" s="20"/>
      <c r="B354" s="21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6.5">
      <c r="A355" s="20"/>
      <c r="B355" s="21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6.5">
      <c r="A356" s="20"/>
      <c r="B356" s="21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6.5">
      <c r="A357" s="20"/>
      <c r="B357" s="21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6.5">
      <c r="A358" s="20"/>
      <c r="B358" s="21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6.5">
      <c r="A359" s="20"/>
      <c r="B359" s="21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6.5">
      <c r="A360" s="20"/>
      <c r="B360" s="21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6.5">
      <c r="A361" s="20"/>
      <c r="B361" s="21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6.5">
      <c r="A362" s="20"/>
      <c r="B362" s="21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6.5">
      <c r="A363" s="20"/>
      <c r="B363" s="21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6.5">
      <c r="A364" s="20"/>
      <c r="B364" s="21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6.5">
      <c r="A365" s="20"/>
      <c r="B365" s="21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6.5">
      <c r="A366" s="20"/>
      <c r="B366" s="21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6.5">
      <c r="A367" s="20"/>
      <c r="B367" s="21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6.5">
      <c r="A368" s="20"/>
      <c r="B368" s="21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6.5">
      <c r="A369" s="20"/>
      <c r="B369" s="21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6.5">
      <c r="A370" s="20"/>
      <c r="B370" s="21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6.5">
      <c r="A371" s="20"/>
      <c r="B371" s="21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6.5">
      <c r="A372" s="20"/>
      <c r="B372" s="21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6.5">
      <c r="A373" s="20"/>
      <c r="B373" s="21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6.5">
      <c r="A374" s="20"/>
      <c r="B374" s="21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6.5">
      <c r="A375" s="20"/>
      <c r="B375" s="21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6.5">
      <c r="A376" s="20"/>
      <c r="B376" s="21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6.5">
      <c r="A377" s="20"/>
      <c r="B377" s="21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6.5">
      <c r="A378" s="20"/>
      <c r="B378" s="21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6.5">
      <c r="A379" s="20"/>
      <c r="B379" s="21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6.5">
      <c r="A380" s="20"/>
      <c r="B380" s="21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6.5">
      <c r="A381" s="20"/>
      <c r="B381" s="21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6.5">
      <c r="A382" s="20"/>
      <c r="B382" s="21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6.5">
      <c r="A383" s="20"/>
      <c r="B383" s="21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6.5">
      <c r="A384" s="20"/>
      <c r="B384" s="21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6.5">
      <c r="A385" s="20"/>
      <c r="B385" s="21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6.5">
      <c r="A386" s="20"/>
      <c r="B386" s="21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6.5">
      <c r="A387" s="20"/>
      <c r="B387" s="21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6.5">
      <c r="A388" s="20"/>
      <c r="B388" s="21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6.5">
      <c r="A389" s="20"/>
      <c r="B389" s="21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6.5">
      <c r="A390" s="20"/>
      <c r="B390" s="21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6.5">
      <c r="A391" s="20"/>
      <c r="B391" s="21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6.5">
      <c r="A392" s="20"/>
      <c r="B392" s="21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6.5">
      <c r="A393" s="20"/>
      <c r="B393" s="21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6.5">
      <c r="A394" s="20"/>
      <c r="B394" s="21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6.5">
      <c r="A395" s="20"/>
      <c r="B395" s="21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6.5">
      <c r="A396" s="20"/>
      <c r="B396" s="21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6.5">
      <c r="A397" s="20"/>
      <c r="B397" s="21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6.5">
      <c r="A398" s="20"/>
      <c r="B398" s="21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6.5">
      <c r="A399" s="20"/>
      <c r="B399" s="21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6.5">
      <c r="A400" s="20"/>
      <c r="B400" s="21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6.5">
      <c r="A401" s="20"/>
      <c r="B401" s="21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6.5">
      <c r="A402" s="20"/>
      <c r="B402" s="21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6.5">
      <c r="A403" s="20"/>
      <c r="B403" s="21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6.5">
      <c r="A404" s="20"/>
      <c r="B404" s="21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6.5">
      <c r="A405" s="20"/>
      <c r="B405" s="21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6.5">
      <c r="A406" s="20"/>
      <c r="B406" s="21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6.5">
      <c r="A407" s="20"/>
      <c r="B407" s="21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6.5">
      <c r="A408" s="20"/>
      <c r="B408" s="21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6.5">
      <c r="A409" s="20"/>
      <c r="B409" s="21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6.5">
      <c r="A410" s="20"/>
      <c r="B410" s="21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6.5">
      <c r="A411" s="20"/>
      <c r="B411" s="21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6.5">
      <c r="A412" s="20"/>
      <c r="B412" s="21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6.5">
      <c r="A413" s="20"/>
      <c r="B413" s="21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6.5">
      <c r="A414" s="20"/>
      <c r="B414" s="21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6.5">
      <c r="A415" s="20"/>
      <c r="B415" s="21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6.5">
      <c r="A416" s="20"/>
      <c r="B416" s="21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6.5">
      <c r="A417" s="20"/>
      <c r="B417" s="21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6.5">
      <c r="A418" s="20"/>
      <c r="B418" s="21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6.5">
      <c r="A419" s="20"/>
      <c r="B419" s="21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6.5">
      <c r="A420" s="20"/>
      <c r="B420" s="21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6.5">
      <c r="A421" s="20"/>
      <c r="B421" s="21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6.5">
      <c r="A422" s="20"/>
      <c r="B422" s="21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6.5">
      <c r="A423" s="20"/>
      <c r="B423" s="21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6.5">
      <c r="A424" s="20"/>
      <c r="B424" s="21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6.5">
      <c r="A425" s="20"/>
      <c r="B425" s="21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6.5">
      <c r="A426" s="20"/>
      <c r="B426" s="21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6.5">
      <c r="A427" s="20"/>
      <c r="B427" s="21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6.5">
      <c r="A428" s="20"/>
      <c r="B428" s="21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6.5">
      <c r="A429" s="20"/>
      <c r="B429" s="21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6.5">
      <c r="A430" s="20"/>
      <c r="B430" s="21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6.5">
      <c r="A431" s="20"/>
      <c r="B431" s="21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6.5">
      <c r="A432" s="20"/>
      <c r="B432" s="21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6.5">
      <c r="A433" s="20"/>
      <c r="B433" s="21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6.5">
      <c r="A434" s="20"/>
      <c r="B434" s="21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6.5">
      <c r="A435" s="20"/>
      <c r="B435" s="21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6.5">
      <c r="A436" s="20"/>
      <c r="B436" s="21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6.5">
      <c r="A437" s="20"/>
      <c r="B437" s="21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6.5">
      <c r="A438" s="20"/>
      <c r="B438" s="21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6.5">
      <c r="A439" s="20"/>
      <c r="B439" s="21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6.5">
      <c r="A440" s="20"/>
      <c r="B440" s="21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6.5">
      <c r="A441" s="20"/>
      <c r="B441" s="21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6.5">
      <c r="A442" s="20"/>
      <c r="B442" s="21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6.5">
      <c r="A443" s="20"/>
      <c r="B443" s="21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6.5">
      <c r="A444" s="20"/>
      <c r="B444" s="21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6.5">
      <c r="A445" s="20"/>
      <c r="B445" s="21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6.5">
      <c r="A446" s="20"/>
      <c r="B446" s="21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6.5">
      <c r="A447" s="20"/>
      <c r="B447" s="21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6.5">
      <c r="A448" s="20"/>
      <c r="B448" s="21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6.5">
      <c r="A449" s="20"/>
      <c r="B449" s="21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6.5">
      <c r="A450" s="20"/>
      <c r="B450" s="21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6.5">
      <c r="A451" s="20"/>
      <c r="B451" s="21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6.5">
      <c r="A452" s="20"/>
      <c r="B452" s="21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6.5">
      <c r="A453" s="20"/>
      <c r="B453" s="21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6.5">
      <c r="A454" s="20"/>
      <c r="B454" s="21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6.5">
      <c r="A455" s="20"/>
      <c r="B455" s="21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6.5">
      <c r="A456" s="20"/>
      <c r="B456" s="21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6.5">
      <c r="A457" s="20"/>
      <c r="B457" s="21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6.5">
      <c r="A458" s="20"/>
      <c r="B458" s="21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6.5">
      <c r="A459" s="20"/>
      <c r="B459" s="21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6.5">
      <c r="A460" s="20"/>
      <c r="B460" s="21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6.5">
      <c r="A461" s="20"/>
      <c r="B461" s="21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6.5">
      <c r="A462" s="20"/>
      <c r="B462" s="21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6.5">
      <c r="A463" s="20"/>
      <c r="B463" s="21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6.5">
      <c r="A464" s="20"/>
      <c r="B464" s="21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6.5">
      <c r="A465" s="20"/>
      <c r="B465" s="21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6.5">
      <c r="A466" s="20"/>
      <c r="B466" s="21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6.5">
      <c r="A467" s="20"/>
      <c r="B467" s="21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6.5">
      <c r="A468" s="20"/>
      <c r="B468" s="21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6.5">
      <c r="A469" s="20"/>
      <c r="B469" s="21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6.5">
      <c r="A470" s="20"/>
      <c r="B470" s="21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6.5">
      <c r="A471" s="20"/>
      <c r="B471" s="21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6.5">
      <c r="A472" s="20"/>
      <c r="B472" s="21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6.5">
      <c r="A473" s="20"/>
      <c r="B473" s="21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6.5">
      <c r="A474" s="20"/>
      <c r="B474" s="21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6.5">
      <c r="A475" s="20"/>
      <c r="B475" s="21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6.5">
      <c r="A476" s="20"/>
      <c r="B476" s="21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6.5">
      <c r="A477" s="20"/>
      <c r="B477" s="21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6.5">
      <c r="A478" s="20"/>
      <c r="B478" s="21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6.5">
      <c r="A479" s="20"/>
      <c r="B479" s="21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6.5">
      <c r="A480" s="20"/>
      <c r="B480" s="21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6.5">
      <c r="A481" s="20"/>
      <c r="B481" s="21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6.5">
      <c r="A482" s="20"/>
      <c r="B482" s="21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6.5">
      <c r="A483" s="20"/>
      <c r="B483" s="21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6.5">
      <c r="A484" s="20"/>
      <c r="B484" s="21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6.5">
      <c r="A485" s="20"/>
      <c r="B485" s="21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6.5">
      <c r="A486" s="20"/>
      <c r="B486" s="21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6.5">
      <c r="A487" s="20"/>
      <c r="B487" s="21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6.5">
      <c r="A488" s="20"/>
      <c r="B488" s="21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6.5">
      <c r="A489" s="20"/>
      <c r="B489" s="21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6.5">
      <c r="A490" s="20"/>
      <c r="B490" s="21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6.5">
      <c r="A491" s="20"/>
      <c r="B491" s="21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6.5">
      <c r="A492" s="20"/>
      <c r="B492" s="21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6.5">
      <c r="A493" s="20"/>
      <c r="B493" s="21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6.5">
      <c r="A494" s="20"/>
      <c r="B494" s="21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6.5">
      <c r="A495" s="20"/>
      <c r="B495" s="21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6.5">
      <c r="A496" s="20"/>
      <c r="B496" s="21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6.5">
      <c r="A497" s="20"/>
      <c r="B497" s="21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6.5">
      <c r="A498" s="20"/>
      <c r="B498" s="21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6.5">
      <c r="A499" s="20"/>
      <c r="B499" s="21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6.5">
      <c r="A500" s="20"/>
      <c r="B500" s="21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6.5">
      <c r="A501" s="20"/>
      <c r="B501" s="21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6.5">
      <c r="A502" s="20"/>
      <c r="B502" s="21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6.5">
      <c r="A503" s="20"/>
      <c r="B503" s="21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6.5">
      <c r="A504" s="20"/>
      <c r="B504" s="21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6.5">
      <c r="A505" s="20"/>
      <c r="B505" s="21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6.5">
      <c r="A506" s="20"/>
      <c r="B506" s="21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6.5">
      <c r="A507" s="20"/>
      <c r="B507" s="21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6.5">
      <c r="A508" s="20"/>
      <c r="B508" s="21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6.5">
      <c r="A509" s="20"/>
      <c r="B509" s="21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6.5">
      <c r="A510" s="20"/>
      <c r="B510" s="21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6.5">
      <c r="A511" s="20"/>
      <c r="B511" s="21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6.5">
      <c r="A512" s="20"/>
      <c r="B512" s="21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6.5">
      <c r="A513" s="20"/>
      <c r="B513" s="21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6.5">
      <c r="A514" s="20"/>
      <c r="B514" s="21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6.5">
      <c r="A515" s="20"/>
      <c r="B515" s="21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6.5">
      <c r="A516" s="20"/>
      <c r="B516" s="21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6.5">
      <c r="A517" s="20"/>
      <c r="B517" s="21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6.5">
      <c r="A518" s="20"/>
      <c r="B518" s="21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6.5">
      <c r="A519" s="20"/>
      <c r="B519" s="21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6.5">
      <c r="A520" s="20"/>
      <c r="B520" s="21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6.5">
      <c r="A521" s="20"/>
      <c r="B521" s="21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6.5">
      <c r="A522" s="20"/>
      <c r="B522" s="21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6.5">
      <c r="A523" s="20"/>
      <c r="B523" s="21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6.5">
      <c r="A524" s="20"/>
      <c r="B524" s="21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6.5">
      <c r="A525" s="20"/>
      <c r="B525" s="21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6.5">
      <c r="A526" s="20"/>
      <c r="B526" s="21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6.5">
      <c r="A527" s="20"/>
      <c r="B527" s="21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6.5">
      <c r="A528" s="20"/>
      <c r="B528" s="21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6.5">
      <c r="A529" s="20"/>
      <c r="B529" s="21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6.5">
      <c r="A530" s="20"/>
      <c r="B530" s="21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6.5">
      <c r="A531" s="20"/>
      <c r="B531" s="21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6.5">
      <c r="A532" s="20"/>
      <c r="B532" s="21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6.5">
      <c r="A533" s="20"/>
      <c r="B533" s="21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6.5">
      <c r="A534" s="20"/>
      <c r="B534" s="21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6.5">
      <c r="A535" s="20"/>
      <c r="B535" s="21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6.5">
      <c r="A536" s="20"/>
      <c r="B536" s="21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6.5">
      <c r="A537" s="20"/>
      <c r="B537" s="21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6.5">
      <c r="A538" s="20"/>
      <c r="B538" s="21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6.5">
      <c r="A539" s="20"/>
      <c r="B539" s="21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6.5">
      <c r="A540" s="20"/>
      <c r="B540" s="21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6.5">
      <c r="A541" s="20"/>
      <c r="B541" s="21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6.5">
      <c r="A542" s="20"/>
      <c r="B542" s="21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6.5">
      <c r="A543" s="20"/>
      <c r="B543" s="21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6.5">
      <c r="A544" s="20"/>
      <c r="B544" s="21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6.5">
      <c r="A545" s="20"/>
      <c r="B545" s="21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6.5">
      <c r="A546" s="20"/>
      <c r="B546" s="21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6.5">
      <c r="A547" s="20"/>
      <c r="B547" s="21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6.5">
      <c r="A548" s="20"/>
      <c r="B548" s="21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6.5">
      <c r="A549" s="20"/>
      <c r="B549" s="21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6.5">
      <c r="A550" s="20"/>
      <c r="B550" s="21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6.5">
      <c r="A551" s="20"/>
      <c r="B551" s="21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6.5">
      <c r="A552" s="20"/>
      <c r="B552" s="21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6.5">
      <c r="A553" s="20"/>
      <c r="B553" s="21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6.5">
      <c r="A554" s="20"/>
      <c r="B554" s="21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6.5">
      <c r="A555" s="20"/>
      <c r="B555" s="21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6.5">
      <c r="A556" s="20"/>
      <c r="B556" s="21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6.5">
      <c r="A557" s="20"/>
      <c r="B557" s="21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6.5">
      <c r="A558" s="20"/>
      <c r="B558" s="21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6.5">
      <c r="A559" s="20"/>
      <c r="B559" s="21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6.5">
      <c r="A560" s="20"/>
      <c r="B560" s="21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6.5">
      <c r="A561" s="20"/>
      <c r="B561" s="21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6.5">
      <c r="A562" s="20"/>
      <c r="B562" s="21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6.5">
      <c r="A563" s="20"/>
      <c r="B563" s="21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6.5">
      <c r="A564" s="20"/>
      <c r="B564" s="21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6.5">
      <c r="A565" s="20"/>
      <c r="B565" s="21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6.5">
      <c r="A566" s="20"/>
      <c r="B566" s="21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6.5">
      <c r="A567" s="20"/>
      <c r="B567" s="21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6.5">
      <c r="A568" s="20"/>
      <c r="B568" s="21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6.5">
      <c r="A569" s="20"/>
      <c r="B569" s="21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6.5">
      <c r="A570" s="20"/>
      <c r="B570" s="21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6.5">
      <c r="A571" s="20"/>
      <c r="B571" s="21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6.5">
      <c r="A572" s="20"/>
      <c r="B572" s="21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6.5">
      <c r="A573" s="20"/>
      <c r="B573" s="21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6.5">
      <c r="A574" s="20"/>
      <c r="B574" s="21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6.5">
      <c r="A575" s="20"/>
      <c r="B575" s="21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6.5">
      <c r="A576" s="20"/>
      <c r="B576" s="21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6.5">
      <c r="A577" s="20"/>
      <c r="B577" s="21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6.5">
      <c r="A578" s="20"/>
      <c r="B578" s="21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6.5">
      <c r="A579" s="20"/>
      <c r="B579" s="21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6.5">
      <c r="A580" s="20"/>
      <c r="B580" s="21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6.5">
      <c r="A581" s="20"/>
      <c r="B581" s="21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6.5">
      <c r="A582" s="20"/>
      <c r="B582" s="21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6.5">
      <c r="A583" s="20"/>
      <c r="B583" s="21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6.5">
      <c r="A584" s="20"/>
      <c r="B584" s="21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6.5">
      <c r="A585" s="20"/>
      <c r="B585" s="21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6.5">
      <c r="A586" s="20"/>
      <c r="B586" s="21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6.5">
      <c r="A587" s="20"/>
      <c r="B587" s="21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6.5">
      <c r="A588" s="20"/>
      <c r="B588" s="21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6.5">
      <c r="A589" s="20"/>
      <c r="B589" s="21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6.5">
      <c r="A590" s="20"/>
      <c r="B590" s="21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6.5">
      <c r="A591" s="20"/>
      <c r="B591" s="21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6.5">
      <c r="A592" s="20"/>
      <c r="B592" s="21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6.5">
      <c r="A593" s="20"/>
      <c r="B593" s="21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6.5">
      <c r="A594" s="20"/>
      <c r="B594" s="21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6.5">
      <c r="A595" s="20"/>
      <c r="B595" s="21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6.5">
      <c r="A596" s="20"/>
      <c r="B596" s="21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6.5">
      <c r="A597" s="20"/>
      <c r="B597" s="21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6.5">
      <c r="A598" s="20"/>
      <c r="B598" s="21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6.5">
      <c r="A599" s="20"/>
      <c r="B599" s="21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6.5">
      <c r="A600" s="20"/>
      <c r="B600" s="21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6.5">
      <c r="A601" s="20"/>
      <c r="B601" s="21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6.5">
      <c r="A602" s="20"/>
      <c r="B602" s="21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6.5">
      <c r="A603" s="20"/>
      <c r="B603" s="21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6.5">
      <c r="A604" s="20"/>
      <c r="B604" s="21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6.5">
      <c r="A605" s="20"/>
      <c r="B605" s="21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6.5">
      <c r="A606" s="20"/>
      <c r="B606" s="21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6.5">
      <c r="A607" s="20"/>
      <c r="B607" s="21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6.5">
      <c r="A608" s="20"/>
      <c r="B608" s="21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6.5">
      <c r="A609" s="20"/>
      <c r="B609" s="21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6.5">
      <c r="A610" s="20"/>
      <c r="B610" s="21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6.5">
      <c r="A611" s="20"/>
      <c r="B611" s="21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6.5">
      <c r="A612" s="20"/>
      <c r="B612" s="21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6.5">
      <c r="A613" s="20"/>
      <c r="B613" s="21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6.5">
      <c r="A614" s="20"/>
      <c r="B614" s="21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6.5">
      <c r="A615" s="20"/>
      <c r="B615" s="21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6.5">
      <c r="A616" s="20"/>
      <c r="B616" s="21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6.5">
      <c r="A617" s="20"/>
      <c r="B617" s="21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6.5">
      <c r="A618" s="20"/>
      <c r="B618" s="21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6.5">
      <c r="A619" s="20"/>
      <c r="B619" s="21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6.5">
      <c r="A620" s="20"/>
      <c r="B620" s="21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6.5">
      <c r="A621" s="20"/>
      <c r="B621" s="21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6.5">
      <c r="A622" s="20"/>
      <c r="B622" s="21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6.5">
      <c r="A623" s="20"/>
      <c r="B623" s="21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6.5">
      <c r="A624" s="20"/>
      <c r="B624" s="21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6.5">
      <c r="A625" s="20"/>
      <c r="B625" s="21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6.5">
      <c r="A626" s="20"/>
      <c r="B626" s="21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6.5">
      <c r="A627" s="20"/>
      <c r="B627" s="21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6.5">
      <c r="A628" s="20"/>
      <c r="B628" s="21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6.5">
      <c r="A629" s="20"/>
      <c r="B629" s="21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6.5">
      <c r="A630" s="20"/>
      <c r="B630" s="21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6.5">
      <c r="A631" s="20"/>
      <c r="B631" s="21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6.5">
      <c r="A632" s="20"/>
      <c r="B632" s="21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6.5">
      <c r="A633" s="20"/>
      <c r="B633" s="21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6.5">
      <c r="A634" s="20"/>
      <c r="B634" s="21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6.5">
      <c r="A635" s="20"/>
      <c r="B635" s="21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6.5">
      <c r="A636" s="20"/>
      <c r="B636" s="21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6.5">
      <c r="A637" s="20"/>
      <c r="B637" s="21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6.5">
      <c r="A638" s="20"/>
      <c r="B638" s="21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6.5">
      <c r="A639" s="20"/>
      <c r="B639" s="21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6.5">
      <c r="A640" s="20"/>
      <c r="B640" s="21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6.5">
      <c r="A641" s="20"/>
      <c r="B641" s="21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6.5">
      <c r="A642" s="20"/>
      <c r="B642" s="21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6.5">
      <c r="A643" s="20"/>
      <c r="B643" s="21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6.5">
      <c r="A644" s="20"/>
      <c r="B644" s="21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6.5">
      <c r="A645" s="20"/>
      <c r="B645" s="21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6.5">
      <c r="A646" s="20"/>
      <c r="B646" s="21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6.5">
      <c r="A647" s="20"/>
      <c r="B647" s="21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6.5">
      <c r="A648" s="20"/>
      <c r="B648" s="21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6.5">
      <c r="A649" s="20"/>
      <c r="B649" s="21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6.5">
      <c r="A650" s="20"/>
      <c r="B650" s="21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6.5">
      <c r="A651" s="20"/>
      <c r="B651" s="21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6.5">
      <c r="A652" s="20"/>
      <c r="B652" s="21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6.5">
      <c r="A653" s="20"/>
      <c r="B653" s="21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6.5">
      <c r="A654" s="20"/>
      <c r="B654" s="21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6.5">
      <c r="A655" s="20"/>
      <c r="B655" s="21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6.5">
      <c r="A656" s="20"/>
      <c r="B656" s="21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6.5">
      <c r="A657" s="20"/>
      <c r="B657" s="21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6.5">
      <c r="A658" s="20"/>
      <c r="B658" s="21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6.5">
      <c r="A659" s="20"/>
      <c r="B659" s="21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6.5">
      <c r="A660" s="20"/>
      <c r="B660" s="21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6.5">
      <c r="A661" s="20"/>
      <c r="B661" s="21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6.5">
      <c r="A662" s="20"/>
      <c r="B662" s="21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6.5">
      <c r="A663" s="20"/>
      <c r="B663" s="21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6.5">
      <c r="A664" s="20"/>
      <c r="B664" s="21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6.5">
      <c r="A665" s="20"/>
      <c r="B665" s="21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6.5">
      <c r="A666" s="20"/>
      <c r="B666" s="21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6.5">
      <c r="A667" s="20"/>
      <c r="B667" s="21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6.5">
      <c r="A668" s="20"/>
      <c r="B668" s="21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6.5">
      <c r="A669" s="20"/>
      <c r="B669" s="21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6.5">
      <c r="A670" s="20"/>
      <c r="B670" s="21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6.5">
      <c r="A671" s="20"/>
      <c r="B671" s="21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6.5">
      <c r="A672" s="20"/>
      <c r="B672" s="21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6.5">
      <c r="A673" s="20"/>
      <c r="B673" s="21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6.5">
      <c r="A674" s="20"/>
      <c r="B674" s="21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6.5">
      <c r="A675" s="20"/>
      <c r="B675" s="21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6.5">
      <c r="A676" s="20"/>
      <c r="B676" s="21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6.5">
      <c r="A677" s="20"/>
      <c r="B677" s="21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6.5">
      <c r="A678" s="20"/>
      <c r="B678" s="21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6.5">
      <c r="A679" s="20"/>
      <c r="B679" s="21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6.5">
      <c r="A680" s="20"/>
      <c r="B680" s="21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6.5">
      <c r="A681" s="20"/>
      <c r="B681" s="21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6.5">
      <c r="A682" s="20"/>
      <c r="B682" s="21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6.5">
      <c r="A683" s="20"/>
      <c r="B683" s="21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6.5">
      <c r="A684" s="20"/>
      <c r="B684" s="21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6.5">
      <c r="A685" s="20"/>
      <c r="B685" s="21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6.5">
      <c r="A686" s="20"/>
      <c r="B686" s="21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6.5">
      <c r="A687" s="20"/>
      <c r="B687" s="21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6.5">
      <c r="A688" s="20"/>
      <c r="B688" s="21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6.5">
      <c r="A689" s="20"/>
      <c r="B689" s="21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6.5">
      <c r="A690" s="20"/>
      <c r="B690" s="21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6.5">
      <c r="A691" s="20"/>
      <c r="B691" s="21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6.5">
      <c r="A692" s="20"/>
      <c r="B692" s="21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6.5">
      <c r="A693" s="20"/>
      <c r="B693" s="21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6.5">
      <c r="A694" s="20"/>
      <c r="B694" s="21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6.5">
      <c r="A695" s="20"/>
      <c r="B695" s="21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6.5">
      <c r="A696" s="20"/>
      <c r="B696" s="21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6.5">
      <c r="A697" s="20"/>
      <c r="B697" s="21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6.5">
      <c r="A698" s="20"/>
      <c r="B698" s="21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6.5">
      <c r="A699" s="20"/>
      <c r="B699" s="21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6.5">
      <c r="A700" s="20"/>
      <c r="B700" s="21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6.5">
      <c r="A701" s="20"/>
      <c r="B701" s="21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6.5">
      <c r="A702" s="20"/>
      <c r="B702" s="21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6.5">
      <c r="A703" s="20"/>
      <c r="B703" s="21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6.5">
      <c r="A704" s="20"/>
      <c r="B704" s="21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6.5">
      <c r="A705" s="20"/>
      <c r="B705" s="21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6.5">
      <c r="A706" s="20"/>
      <c r="B706" s="21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6.5">
      <c r="A707" s="20"/>
      <c r="B707" s="21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6.5">
      <c r="A708" s="20"/>
      <c r="B708" s="21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6.5">
      <c r="A709" s="20"/>
      <c r="B709" s="21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6.5">
      <c r="A710" s="20"/>
      <c r="B710" s="21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6.5">
      <c r="A711" s="20"/>
      <c r="B711" s="21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6.5">
      <c r="A712" s="20"/>
      <c r="B712" s="21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6.5">
      <c r="A713" s="20"/>
      <c r="B713" s="21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6.5">
      <c r="A714" s="20"/>
      <c r="B714" s="21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6.5">
      <c r="A715" s="20"/>
      <c r="B715" s="21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6.5">
      <c r="A716" s="20"/>
      <c r="B716" s="21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6.5">
      <c r="A717" s="20"/>
      <c r="B717" s="21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6.5">
      <c r="A718" s="20"/>
      <c r="B718" s="21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6.5">
      <c r="A719" s="20"/>
      <c r="B719" s="21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6.5">
      <c r="A720" s="20"/>
      <c r="B720" s="21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6.5">
      <c r="A721" s="20"/>
      <c r="B721" s="21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6.5">
      <c r="A722" s="20"/>
      <c r="B722" s="21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6.5">
      <c r="A723" s="20"/>
      <c r="B723" s="21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6.5">
      <c r="A724" s="20"/>
      <c r="B724" s="21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6.5">
      <c r="A725" s="20"/>
      <c r="B725" s="21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6.5">
      <c r="A726" s="20"/>
      <c r="B726" s="21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6.5">
      <c r="A727" s="20"/>
      <c r="B727" s="21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6.5">
      <c r="A728" s="20"/>
      <c r="B728" s="21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6.5">
      <c r="A729" s="20"/>
      <c r="B729" s="21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6.5">
      <c r="A730" s="20"/>
      <c r="B730" s="21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6.5">
      <c r="A731" s="20"/>
      <c r="B731" s="21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6.5">
      <c r="A732" s="20"/>
      <c r="B732" s="21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6.5">
      <c r="A733" s="20"/>
      <c r="B733" s="21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6.5">
      <c r="A734" s="20"/>
      <c r="B734" s="21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6.5">
      <c r="A735" s="20"/>
      <c r="B735" s="21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6.5">
      <c r="A736" s="20"/>
      <c r="B736" s="21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6.5">
      <c r="A737" s="20"/>
      <c r="B737" s="21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6.5">
      <c r="A738" s="20"/>
      <c r="B738" s="21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22:53" ht="16.5"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22:53" ht="16.5"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22:53" ht="16.5"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22:53" ht="16.5"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22:53" ht="16.5"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22:53" ht="16.5"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22:53" ht="16.5"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22:53" ht="16.5"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22:53" ht="16.5"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22:53" ht="16.5"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22:53" ht="16.5"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22:53" ht="16.5"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22:53" ht="16.5"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22:53" ht="16.5"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22:53" ht="16.5"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22:53" ht="16.5"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22:53" ht="16.5"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22:53" ht="16.5"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22:53" ht="16.5"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22:53" ht="16.5"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22:53" ht="16.5"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22:53" ht="16.5"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22:53" ht="16.5"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22:53" ht="16.5"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22:53" ht="16.5"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22:53" ht="16.5"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22:53" ht="16.5"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22:53" ht="16.5"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22:53" ht="16.5"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22:53" ht="16.5"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22:53" ht="16.5"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22:53" ht="16.5"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22:53" ht="16.5"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22:53" ht="16.5"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22:53" ht="16.5"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22:53" ht="16.5"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22:53" ht="16.5"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22:53" ht="16.5"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22:53" ht="16.5"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22:53" ht="16.5"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22:53" ht="16.5"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22:53" ht="16.5"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22:53" ht="16.5"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22:53" ht="16.5"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22:53" ht="16.5"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22:53" ht="16.5"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22:53" ht="16.5"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22:53" ht="16.5"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22:53" ht="16.5"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22:53" ht="16.5"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22:53" ht="16.5"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22:53" ht="16.5"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22:53" ht="16.5"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22:53" ht="16.5"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22:53" ht="16.5"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22:53" ht="16.5"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22:53" ht="16.5"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22:53" ht="16.5"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22:53" ht="16.5"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22:53" ht="16.5"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22:53" ht="16.5"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22:53" ht="16.5"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22:53" ht="16.5"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22:53" ht="16.5"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22:53" ht="16.5"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22:53" ht="16.5"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22:53" ht="16.5"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22:53" ht="16.5"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22:53" ht="16.5"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22:53" ht="16.5"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22:53" ht="16.5"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22:53" ht="16.5"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22:53" ht="16.5"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22:53" ht="16.5"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22:53" ht="16.5"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22:53" ht="16.5"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22:53" ht="16.5"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22:53" ht="16.5"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22:53" ht="16.5"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22:53" ht="16.5"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22:53" ht="16.5"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22:53" ht="16.5"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22:53" ht="16.5"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22:53" ht="16.5"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22:53" ht="16.5"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22:53" ht="16.5"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22:53" ht="16.5"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22:53" ht="16.5"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22:53" ht="16.5"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22:53" ht="16.5"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22:53" ht="16.5"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22:53" ht="16.5"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22:53" ht="16.5"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22:53" ht="16.5"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22:53" ht="16.5"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22:53" ht="16.5"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22:53" ht="16.5"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22:53" ht="16.5"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22:53" ht="16.5"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22:53" ht="16.5"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22:53" ht="16.5"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22:53" ht="16.5"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22:53" ht="16.5"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22:53" ht="16.5"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22:53" ht="16.5"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22:53" ht="16.5"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22:53" ht="16.5"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22:53" ht="16.5"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22:53" ht="16.5"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22:53" ht="16.5"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22:53" ht="16.5"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22:53" ht="16.5"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22:53" ht="16.5"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spans="22:53" ht="16.5"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  <row r="853" spans="22:53" ht="16.5"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</row>
    <row r="854" spans="22:53" ht="16.5"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</row>
    <row r="855" spans="22:53" ht="16.5"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</row>
    <row r="856" spans="22:53" ht="16.5"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</row>
    <row r="857" spans="22:53" ht="16.5"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</row>
    <row r="858" spans="22:53" ht="16.5"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</row>
    <row r="859" spans="22:53" ht="16.5"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</row>
    <row r="860" spans="22:53" ht="16.5"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</row>
    <row r="861" spans="22:53" ht="16.5"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</row>
    <row r="862" spans="22:53" ht="16.5"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</row>
    <row r="863" spans="22:53" ht="16.5"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</row>
    <row r="864" spans="22:53" ht="16.5"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</row>
    <row r="865" spans="22:53" ht="16.5"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</row>
    <row r="866" spans="22:53" ht="16.5"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</row>
    <row r="867" spans="22:53" ht="16.5"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</row>
    <row r="868" spans="22:53" ht="16.5"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</row>
    <row r="869" spans="22:53" ht="16.5"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</row>
    <row r="870" spans="22:53" ht="16.5"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</row>
    <row r="871" spans="22:53" ht="16.5"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</row>
    <row r="872" spans="22:53" ht="16.5"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</row>
    <row r="873" spans="22:53" ht="16.5"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</row>
    <row r="874" spans="22:53" ht="16.5"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</row>
    <row r="875" spans="22:53" ht="16.5"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</row>
    <row r="876" spans="22:53" ht="16.5"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</row>
    <row r="877" spans="22:53" ht="16.5"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</row>
    <row r="878" spans="22:53" ht="16.5"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</row>
    <row r="879" spans="22:53" ht="16.5"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</row>
    <row r="880" spans="22:53" ht="16.5"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</row>
    <row r="881" spans="22:53" ht="16.5"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</row>
    <row r="882" spans="22:53" ht="16.5"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</row>
    <row r="883" spans="22:53" ht="16.5"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</row>
    <row r="884" spans="22:53" ht="16.5"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</row>
    <row r="885" spans="22:53" ht="16.5"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</row>
    <row r="886" spans="22:53" ht="16.5"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</row>
    <row r="887" spans="22:53" ht="16.5"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</row>
    <row r="888" spans="22:53" ht="16.5"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</row>
    <row r="889" spans="22:53" ht="16.5"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</row>
    <row r="890" spans="22:53" ht="16.5"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</row>
    <row r="891" spans="22:53" ht="16.5"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</row>
    <row r="892" spans="22:53" ht="16.5"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</row>
    <row r="893" spans="22:53" ht="16.5"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</row>
    <row r="894" spans="22:53" ht="16.5"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</row>
    <row r="895" spans="22:53" ht="16.5"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</row>
    <row r="896" spans="22:53" ht="16.5"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</row>
    <row r="897" spans="22:53" ht="16.5"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</row>
    <row r="898" spans="22:53" ht="16.5"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</row>
    <row r="899" spans="22:53" ht="16.5"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</row>
    <row r="900" spans="22:53" ht="16.5"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</row>
    <row r="901" spans="22:53" ht="16.5"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</row>
    <row r="902" spans="22:53" ht="16.5"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</row>
    <row r="903" spans="22:53" ht="16.5"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</row>
    <row r="904" spans="22:53" ht="16.5"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</row>
    <row r="905" spans="22:53" ht="16.5"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</row>
    <row r="906" spans="22:53" ht="16.5"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</row>
    <row r="907" spans="22:53" ht="16.5"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</row>
    <row r="908" spans="22:53" ht="16.5"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</row>
    <row r="909" spans="22:53" ht="16.5"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</row>
    <row r="910" spans="22:53" ht="16.5"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</row>
    <row r="911" spans="22:53" ht="16.5"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</row>
    <row r="912" spans="22:53" ht="16.5"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</row>
    <row r="913" spans="22:53" ht="16.5"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</row>
    <row r="914" spans="22:53" ht="16.5"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</row>
    <row r="915" spans="22:53" ht="16.5"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</row>
    <row r="916" spans="22:53" ht="16.5"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</row>
    <row r="917" spans="22:53" ht="16.5"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</row>
    <row r="918" spans="22:53" ht="16.5"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</row>
    <row r="919" spans="22:53" ht="16.5"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</row>
    <row r="920" spans="22:53" ht="16.5"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</row>
    <row r="921" spans="22:53" ht="16.5"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</row>
    <row r="922" spans="22:53" ht="16.5"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</row>
    <row r="923" spans="22:53" ht="16.5"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</row>
    <row r="924" spans="22:53" ht="16.5"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</row>
    <row r="925" spans="22:53" ht="16.5"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</row>
    <row r="926" spans="22:53" ht="16.5"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</row>
    <row r="927" spans="22:53" ht="16.5"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</row>
    <row r="928" spans="22:53" ht="16.5"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</row>
    <row r="929" spans="22:53" ht="16.5"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</row>
    <row r="930" spans="22:53" ht="16.5"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</row>
    <row r="931" spans="22:53" ht="16.5"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</row>
    <row r="932" spans="22:53" ht="16.5"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</row>
    <row r="933" spans="22:53" ht="16.5"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</row>
    <row r="934" spans="22:53" ht="16.5"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</row>
    <row r="935" spans="22:53" ht="16.5"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</row>
    <row r="936" spans="22:53" ht="16.5"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</row>
    <row r="937" spans="22:53" ht="16.5"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</row>
    <row r="938" spans="22:53" ht="16.5"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</row>
    <row r="939" spans="22:53" ht="16.5"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</row>
    <row r="940" spans="22:53" ht="16.5"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</row>
    <row r="941" spans="22:53" ht="16.5"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</row>
    <row r="942" spans="22:53" ht="16.5"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</row>
    <row r="943" spans="22:53" ht="16.5"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</row>
    <row r="944" spans="22:53" ht="16.5"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</row>
    <row r="945" spans="22:53" ht="16.5"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</row>
    <row r="946" spans="22:53" ht="16.5"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</row>
    <row r="947" spans="22:53" ht="16.5"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</row>
    <row r="948" spans="22:53" ht="16.5"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</row>
    <row r="949" spans="22:53" ht="16.5"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</row>
    <row r="950" spans="22:53" ht="16.5"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</row>
    <row r="951" spans="22:53" ht="16.5"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</row>
    <row r="952" spans="22:53" ht="16.5"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</row>
    <row r="953" spans="22:53" ht="16.5"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</row>
    <row r="954" spans="22:53" ht="16.5"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</row>
    <row r="955" spans="22:53" ht="16.5"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</row>
    <row r="956" spans="22:53" ht="16.5"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</row>
    <row r="957" spans="22:53" ht="16.5"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</row>
    <row r="958" spans="22:53" ht="16.5"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</row>
    <row r="959" spans="22:53" ht="16.5"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</row>
    <row r="960" spans="22:53" ht="16.5"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</row>
    <row r="961" spans="22:53" ht="16.5"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</row>
    <row r="962" spans="22:53" ht="16.5"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</row>
    <row r="963" spans="22:53" ht="16.5"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</row>
    <row r="964" spans="22:53" ht="16.5"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</row>
    <row r="965" spans="22:53" ht="16.5"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</row>
    <row r="966" spans="22:53" ht="16.5"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</row>
    <row r="967" spans="22:53" ht="16.5"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</row>
    <row r="968" spans="22:53" ht="16.5"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</row>
    <row r="969" spans="22:53" ht="16.5"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</row>
    <row r="970" spans="22:53" ht="16.5"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</row>
    <row r="971" spans="22:53" ht="16.5"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</row>
    <row r="972" spans="22:53" ht="16.5"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</row>
    <row r="973" spans="22:53" ht="16.5"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</row>
    <row r="974" spans="22:53" ht="16.5"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</row>
    <row r="975" spans="22:53" ht="16.5"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</row>
    <row r="976" spans="22:53" ht="16.5"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</row>
    <row r="977" spans="22:53" ht="16.5"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</row>
    <row r="978" spans="22:53" ht="16.5"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</row>
    <row r="979" spans="22:53" ht="16.5"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</row>
    <row r="980" spans="22:53" ht="16.5"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</row>
    <row r="981" spans="22:53" ht="16.5"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</row>
    <row r="982" spans="22:53" ht="16.5"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</row>
    <row r="983" spans="22:53" ht="16.5"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</row>
    <row r="984" spans="22:53" ht="16.5"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</row>
    <row r="985" spans="22:53" ht="16.5"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</row>
    <row r="986" spans="22:53" ht="16.5"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</row>
    <row r="987" spans="22:53" ht="16.5"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</row>
    <row r="988" spans="22:53" ht="16.5"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</row>
    <row r="989" spans="22:53" ht="16.5"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</row>
    <row r="990" spans="22:53" ht="16.5"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</row>
    <row r="991" spans="22:53" ht="16.5"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</row>
    <row r="992" spans="22:53" ht="16.5"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</row>
    <row r="993" spans="22:53" ht="16.5"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</row>
    <row r="994" spans="22:53" ht="16.5"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</row>
    <row r="995" spans="22:53" ht="16.5"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</row>
    <row r="996" spans="22:53" ht="16.5"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</row>
    <row r="997" spans="22:53" ht="16.5"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</row>
    <row r="998" spans="22:53" ht="16.5"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</row>
    <row r="999" spans="22:53" ht="16.5"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</row>
    <row r="1000" spans="22:53" ht="16.5"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</row>
    <row r="1001" spans="22:53" ht="16.5"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</row>
    <row r="1002" spans="22:53" ht="16.5"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</row>
    <row r="1003" spans="22:53" ht="16.5"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</row>
    <row r="1004" spans="22:53" ht="16.5"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</row>
    <row r="1005" spans="22:53" ht="16.5"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</row>
    <row r="1006" spans="22:53" ht="16.5"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</row>
    <row r="1007" spans="22:53" ht="16.5"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</row>
    <row r="1008" spans="22:53" ht="16.5"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</row>
    <row r="1009" spans="22:53" ht="16.5"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</row>
    <row r="1010" spans="22:53" ht="16.5"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</row>
    <row r="1011" spans="22:53" ht="16.5"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</row>
    <row r="1012" spans="22:53" ht="16.5"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</row>
    <row r="1013" spans="22:53" ht="16.5"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</row>
    <row r="1014" spans="22:53" ht="16.5"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</row>
    <row r="1015" spans="22:53" ht="16.5"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</row>
    <row r="1016" spans="22:53" ht="16.5"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</row>
    <row r="1017" spans="22:53" ht="16.5"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</row>
    <row r="1018" spans="22:53" ht="16.5"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</row>
    <row r="1019" spans="22:53" ht="16.5"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</row>
    <row r="1020" spans="22:53" ht="16.5"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</row>
    <row r="1021" spans="22:53" ht="16.5"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</row>
    <row r="1022" spans="22:53" ht="16.5"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</row>
    <row r="1023" spans="22:53" ht="16.5"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</row>
    <row r="1024" spans="22:53" ht="16.5"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</row>
    <row r="1025" spans="22:53" ht="16.5"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</row>
    <row r="1026" spans="22:53" ht="16.5"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</row>
    <row r="1027" spans="22:53" ht="16.5"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</row>
    <row r="1028" spans="22:53" ht="16.5"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</row>
    <row r="1029" spans="22:53" ht="16.5"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</row>
    <row r="1030" spans="22:53" ht="16.5"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</row>
    <row r="1031" spans="22:53" ht="16.5"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</row>
    <row r="1032" spans="22:53" ht="16.5"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</row>
    <row r="1033" spans="22:53" ht="16.5"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</row>
    <row r="1034" spans="22:53" ht="16.5"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</row>
    <row r="1035" spans="22:53" ht="16.5"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</row>
    <row r="1036" spans="22:53" ht="16.5"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</row>
    <row r="1037" spans="22:53" ht="16.5"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</row>
    <row r="1038" spans="22:53" ht="16.5"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</row>
    <row r="1039" spans="22:53" ht="16.5"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</row>
    <row r="1040" spans="22:53" ht="16.5"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</row>
    <row r="1041" spans="22:53" ht="16.5"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</row>
    <row r="1042" spans="22:53" ht="16.5"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</row>
    <row r="1043" spans="22:53" ht="16.5"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</row>
    <row r="1044" spans="22:53" ht="16.5"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</row>
    <row r="1045" spans="22:53" ht="16.5"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</row>
    <row r="1046" spans="22:53" ht="16.5"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</row>
    <row r="1047" spans="22:53" ht="16.5"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</row>
    <row r="1048" spans="22:53" ht="16.5"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</row>
    <row r="1049" spans="22:53" ht="16.5"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</row>
    <row r="1050" spans="22:53" ht="16.5"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</row>
    <row r="1051" spans="22:53" ht="16.5"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</row>
    <row r="1052" spans="22:53" ht="16.5"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</row>
    <row r="1053" spans="22:53" ht="16.5"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</row>
    <row r="1054" spans="22:53" ht="16.5"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</row>
    <row r="1055" spans="22:53" ht="16.5"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</row>
    <row r="1056" spans="22:53" ht="16.5"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</row>
    <row r="1057" spans="22:53" ht="16.5"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</row>
    <row r="1058" spans="22:53" ht="16.5"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</row>
    <row r="1059" spans="22:53" ht="16.5"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</row>
    <row r="1060" spans="22:53" ht="16.5"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</row>
    <row r="1061" spans="22:53" ht="16.5"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</row>
    <row r="1062" spans="22:53" ht="16.5"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</row>
    <row r="1063" spans="22:53" ht="16.5"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</row>
    <row r="1064" spans="22:53" ht="16.5"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</row>
    <row r="1065" spans="22:53" ht="16.5"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</row>
    <row r="1066" spans="22:53" ht="16.5"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</row>
    <row r="1067" spans="22:53" ht="16.5"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</row>
    <row r="1068" spans="22:53" ht="16.5"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</row>
    <row r="1069" spans="22:53" ht="16.5"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</row>
    <row r="1070" spans="22:53" ht="16.5"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</row>
    <row r="1071" spans="22:53" ht="16.5"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</row>
    <row r="1072" spans="22:53" ht="16.5"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</row>
    <row r="1073" spans="22:53" ht="16.5"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</row>
    <row r="1074" spans="22:53" ht="16.5"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</row>
    <row r="1075" spans="22:53" ht="16.5"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</row>
    <row r="1076" spans="22:53" ht="16.5"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</row>
    <row r="1077" spans="22:53" ht="16.5"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</row>
    <row r="1078" spans="22:53" ht="16.5"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</row>
    <row r="1079" spans="22:53" ht="16.5"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</row>
    <row r="1080" spans="22:53" ht="16.5"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</row>
    <row r="1081" spans="22:53" ht="16.5"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</row>
    <row r="1082" spans="22:53" ht="16.5"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</row>
    <row r="1083" spans="22:53" ht="16.5"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</row>
    <row r="1084" spans="22:53" ht="16.5"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</row>
    <row r="1085" spans="22:53" ht="16.5"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</row>
    <row r="1086" spans="22:53" ht="16.5"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</row>
    <row r="1087" spans="22:53" ht="16.5"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</row>
    <row r="1088" spans="22:53" ht="16.5"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</row>
    <row r="1089" spans="22:53" ht="16.5"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</row>
    <row r="1090" spans="22:53" ht="16.5"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</row>
    <row r="1091" spans="22:53" ht="16.5"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</row>
    <row r="1092" spans="22:53" ht="16.5"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</row>
    <row r="1093" spans="22:53" ht="16.5"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</row>
    <row r="1094" spans="22:53" ht="16.5"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</row>
    <row r="1095" spans="22:53" ht="16.5"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</row>
    <row r="1096" spans="22:53" ht="16.5"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</row>
    <row r="1097" spans="22:53" ht="16.5"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</row>
    <row r="1098" spans="22:53" ht="16.5"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</row>
    <row r="1099" spans="22:53" ht="16.5"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</row>
    <row r="1100" spans="22:53" ht="16.5"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</row>
    <row r="1101" spans="22:53" ht="16.5"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</row>
    <row r="1102" spans="22:53" ht="16.5"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</row>
    <row r="1103" spans="22:53" ht="16.5"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</row>
    <row r="1104" spans="22:53" ht="16.5"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</row>
    <row r="1105" spans="22:53" ht="16.5"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</row>
    <row r="1106" spans="22:53" ht="16.5"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</row>
    <row r="1107" spans="22:53" ht="16.5"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</row>
    <row r="1108" spans="22:53" ht="16.5"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</row>
    <row r="1109" spans="22:53" ht="16.5"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</row>
    <row r="1110" spans="22:53" ht="16.5"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</row>
    <row r="1111" spans="22:53" ht="16.5"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</row>
    <row r="1112" spans="22:53" ht="16.5"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</row>
    <row r="1113" spans="22:53" ht="16.5"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</row>
    <row r="1114" spans="22:53" ht="16.5"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</row>
    <row r="1115" spans="22:53" ht="16.5"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</row>
    <row r="1116" spans="22:53" ht="16.5"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</row>
    <row r="1117" spans="22:53" ht="16.5"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</row>
    <row r="1118" spans="22:53" ht="16.5"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</row>
    <row r="1119" spans="22:53" ht="16.5"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</row>
    <row r="1120" spans="22:53" ht="16.5"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</row>
    <row r="1121" spans="22:53" ht="16.5"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</row>
    <row r="1122" spans="22:53" ht="16.5"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</row>
    <row r="1123" spans="22:53" ht="16.5"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</row>
    <row r="1124" spans="22:53" ht="16.5"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</row>
    <row r="1125" spans="22:53" ht="16.5"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</row>
    <row r="1126" spans="22:53" ht="16.5"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</row>
    <row r="1127" spans="22:53" ht="16.5"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</row>
    <row r="1128" spans="22:53" ht="16.5"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</row>
    <row r="1129" spans="22:53" ht="16.5"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</row>
    <row r="1130" spans="22:53" ht="16.5"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</row>
    <row r="1131" spans="22:53" ht="16.5"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</row>
    <row r="1132" spans="22:53" ht="16.5"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</row>
    <row r="1133" spans="22:53" ht="16.5"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</row>
    <row r="1134" spans="22:53" ht="16.5"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</row>
    <row r="1135" spans="22:53" ht="16.5"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</row>
    <row r="1136" spans="22:53" ht="16.5"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</row>
    <row r="1137" spans="22:53" ht="16.5"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</row>
    <row r="1138" spans="22:53" ht="16.5"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</row>
    <row r="1139" spans="22:53" ht="16.5"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</row>
    <row r="1140" spans="22:53" ht="16.5"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</row>
    <row r="1141" spans="22:53" ht="16.5"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</row>
    <row r="1142" spans="22:53" ht="16.5"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</row>
    <row r="1143" spans="22:53" ht="16.5"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</row>
    <row r="1144" spans="22:53" ht="16.5"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</row>
    <row r="1145" spans="22:53" ht="16.5"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</row>
    <row r="1146" spans="22:53" ht="16.5"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</row>
    <row r="1147" spans="22:53" ht="16.5"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</row>
    <row r="1148" spans="22:53" ht="16.5"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</row>
    <row r="1149" spans="22:53" ht="16.5"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</row>
    <row r="1150" spans="22:53" ht="16.5"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</row>
    <row r="1151" spans="22:53" ht="16.5"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</row>
    <row r="1152" spans="22:53" ht="16.5"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</row>
    <row r="1153" spans="22:53" ht="16.5"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</row>
    <row r="1154" spans="22:53" ht="16.5"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</row>
    <row r="1155" spans="22:53" ht="16.5"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</row>
    <row r="1156" spans="22:53" ht="16.5"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</row>
    <row r="1157" spans="22:53" ht="16.5"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</row>
    <row r="1158" spans="22:53" ht="16.5"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</row>
    <row r="1159" spans="22:53" ht="16.5"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</row>
    <row r="1160" spans="22:53" ht="16.5"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</row>
    <row r="1161" spans="22:53" ht="16.5"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</row>
    <row r="1162" spans="22:53" ht="16.5"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</row>
    <row r="1163" spans="22:53" ht="16.5"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</row>
    <row r="1164" spans="22:53" ht="16.5"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</row>
    <row r="1165" spans="22:53" ht="16.5"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</row>
    <row r="1166" spans="22:53" ht="16.5"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</row>
    <row r="1167" spans="22:53" ht="16.5"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</row>
    <row r="1168" spans="22:53" ht="16.5"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</row>
    <row r="1169" spans="22:53" ht="16.5"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</row>
    <row r="1170" spans="22:53" ht="16.5"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</row>
    <row r="1171" spans="22:53" ht="16.5"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</row>
    <row r="1172" spans="22:53" ht="16.5"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</row>
    <row r="1173" spans="22:53" ht="16.5"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</row>
    <row r="1174" spans="22:53" ht="16.5"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</row>
    <row r="1175" spans="22:53" ht="16.5"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</row>
    <row r="1176" spans="22:53" ht="16.5"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</row>
    <row r="1177" spans="22:53" ht="16.5"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</row>
    <row r="1178" spans="22:53" ht="16.5"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</row>
    <row r="1179" spans="22:53" ht="16.5"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</row>
    <row r="1180" spans="22:53" ht="16.5"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</row>
    <row r="1181" spans="22:53" ht="16.5"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</row>
    <row r="1182" spans="22:53" ht="16.5"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</row>
    <row r="1183" spans="22:53" ht="16.5"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</row>
    <row r="1184" spans="22:53" ht="16.5"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</row>
    <row r="1185" spans="22:53" ht="16.5"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</row>
    <row r="1186" spans="22:53" ht="16.5"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</row>
    <row r="1187" spans="22:53" ht="16.5"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</row>
    <row r="1188" spans="22:53" ht="16.5"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</row>
    <row r="1189" spans="22:53" ht="16.5"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</row>
    <row r="1190" spans="22:53" ht="16.5"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</row>
    <row r="1191" spans="22:53" ht="16.5"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</row>
    <row r="1192" spans="22:53" ht="16.5"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</row>
    <row r="1193" spans="22:53" ht="16.5"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</row>
    <row r="1194" spans="22:53" ht="16.5"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</row>
    <row r="1195" spans="22:53" ht="16.5"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</row>
    <row r="1196" spans="22:53" ht="16.5"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</row>
    <row r="1197" spans="22:53" ht="16.5"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</row>
    <row r="1198" spans="22:53" ht="16.5"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</row>
    <row r="1199" spans="22:53" ht="16.5"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</row>
    <row r="1200" spans="22:53" ht="16.5"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</row>
    <row r="1201" spans="22:53" ht="16.5"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</row>
    <row r="1202" spans="22:53" ht="16.5"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</row>
    <row r="1203" spans="22:53" ht="16.5"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</row>
    <row r="1204" spans="22:53" ht="16.5"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</row>
    <row r="1205" spans="22:53" ht="16.5"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</row>
    <row r="1206" spans="22:53" ht="16.5"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</row>
    <row r="1207" spans="22:53" ht="16.5"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</row>
    <row r="1208" spans="22:53" ht="16.5"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</row>
    <row r="1209" spans="22:53" ht="16.5"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</row>
    <row r="1210" spans="22:53" ht="16.5"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</row>
    <row r="1211" spans="22:53" ht="16.5"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</row>
    <row r="1212" spans="22:53" ht="16.5"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</row>
    <row r="1213" spans="22:53" ht="16.5"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</row>
    <row r="1214" spans="22:53" ht="16.5"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</row>
    <row r="1215" spans="22:53" ht="16.5"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</row>
    <row r="1216" spans="22:53" ht="16.5"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</row>
    <row r="1217" spans="22:53" ht="16.5"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</row>
    <row r="1218" spans="22:53" ht="16.5"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</row>
    <row r="1219" spans="22:53" ht="16.5"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</row>
    <row r="1220" spans="22:53" ht="16.5"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</row>
    <row r="1221" spans="22:53" ht="16.5"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</row>
    <row r="1222" spans="22:53" ht="16.5"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</row>
    <row r="1223" spans="22:53" ht="16.5"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</row>
    <row r="1224" spans="22:53" ht="16.5"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</row>
    <row r="1225" spans="22:53" ht="16.5"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</row>
    <row r="1226" spans="22:53" ht="16.5"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</row>
    <row r="1227" spans="22:53" ht="16.5"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</row>
    <row r="1228" spans="22:53" ht="16.5"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</row>
    <row r="1229" spans="22:53" ht="16.5"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</row>
    <row r="1230" spans="22:53" ht="16.5"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</row>
    <row r="1231" spans="22:53" ht="16.5"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</row>
    <row r="1232" spans="22:53" ht="16.5"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</row>
    <row r="1233" spans="22:53" ht="16.5"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</row>
    <row r="1234" spans="22:53" ht="16.5"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</row>
    <row r="1235" spans="22:53" ht="16.5"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</row>
    <row r="1236" spans="22:53" ht="16.5"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</row>
    <row r="1237" spans="22:53" ht="16.5"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</row>
    <row r="1238" spans="22:53" ht="16.5"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</row>
    <row r="1239" spans="22:53" ht="16.5"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</row>
    <row r="1240" spans="22:53" ht="16.5"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</row>
    <row r="1241" spans="22:53" ht="16.5"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</row>
    <row r="1242" spans="22:53" ht="16.5"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</row>
    <row r="1243" spans="22:53" ht="16.5"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</row>
    <row r="1244" spans="22:53" ht="16.5"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</row>
    <row r="1245" spans="22:53" ht="16.5"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</row>
    <row r="1246" spans="22:53" ht="16.5"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</row>
    <row r="1247" spans="22:53" ht="16.5"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</row>
    <row r="1248" spans="22:53" ht="16.5"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</row>
    <row r="1249" spans="22:53" ht="16.5"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</row>
    <row r="1250" spans="22:53" ht="16.5"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</row>
    <row r="1251" spans="22:53" ht="16.5"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</row>
    <row r="1252" spans="22:53" ht="16.5"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</row>
    <row r="1253" spans="22:53" ht="16.5"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</row>
    <row r="1254" spans="22:53" ht="16.5"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</row>
    <row r="1255" spans="22:53" ht="16.5"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</row>
    <row r="1256" spans="22:53" ht="16.5"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</row>
    <row r="1257" spans="22:53" ht="16.5"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</row>
    <row r="1258" spans="22:53" ht="16.5"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</row>
    <row r="1259" spans="22:53" ht="16.5"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</row>
    <row r="1260" spans="22:53" ht="16.5"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</row>
    <row r="1261" spans="22:53" ht="16.5"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</row>
    <row r="1262" spans="22:53" ht="16.5"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</row>
    <row r="1263" spans="22:53" ht="16.5"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</row>
    <row r="1264" spans="22:53" ht="16.5"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</row>
    <row r="1265" spans="22:53" ht="16.5"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</row>
    <row r="1266" spans="22:53" ht="16.5"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</row>
    <row r="1267" spans="22:53" ht="16.5"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</row>
    <row r="1268" spans="22:53" ht="16.5"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</row>
    <row r="1269" spans="22:53" ht="16.5"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</row>
    <row r="1270" spans="22:53" ht="16.5"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</row>
    <row r="1271" spans="22:53" ht="16.5"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</row>
    <row r="1272" spans="22:53" ht="16.5"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</row>
    <row r="1273" spans="22:53" ht="16.5"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</row>
    <row r="1274" spans="22:53" ht="16.5"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</row>
    <row r="1275" spans="22:53" ht="16.5"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</row>
    <row r="1276" spans="22:53" ht="16.5"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</row>
    <row r="1277" spans="22:53" ht="16.5"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</row>
    <row r="1278" spans="22:53" ht="16.5"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</row>
    <row r="1279" spans="22:53" ht="16.5"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</row>
    <row r="1280" spans="22:53" ht="16.5"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</row>
    <row r="1281" spans="22:53" ht="16.5"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</row>
    <row r="1282" spans="22:53" ht="16.5"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</row>
    <row r="1283" spans="22:53" ht="16.5"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</row>
    <row r="1284" spans="22:53" ht="16.5"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</row>
    <row r="1285" spans="22:53" ht="16.5"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</row>
    <row r="1286" spans="22:53" ht="16.5"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</row>
    <row r="1287" spans="22:53" ht="16.5"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</row>
    <row r="1288" spans="22:53" ht="16.5"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</row>
    <row r="1289" spans="22:53" ht="16.5"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</row>
    <row r="1290" spans="22:53" ht="16.5"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</row>
    <row r="1291" spans="22:53" ht="16.5"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</row>
    <row r="1292" spans="22:53" ht="16.5"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</row>
    <row r="1293" spans="22:53" ht="16.5"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</row>
    <row r="1294" spans="22:53" ht="16.5"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</row>
    <row r="1295" spans="22:53" ht="16.5"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</row>
    <row r="1296" spans="22:53" ht="16.5"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</row>
    <row r="1297" spans="22:53" ht="16.5"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</row>
    <row r="1298" spans="22:53" ht="16.5"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</row>
    <row r="1299" spans="22:53" ht="16.5"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</row>
    <row r="1300" spans="22:53" ht="16.5"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</row>
    <row r="1301" spans="22:53" ht="16.5"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</row>
    <row r="1302" spans="22:53" ht="16.5"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</row>
    <row r="1303" spans="22:53" ht="16.5"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</row>
    <row r="1304" spans="22:53" ht="16.5"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</row>
    <row r="1305" spans="22:53" ht="16.5"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</row>
    <row r="1306" spans="22:53" ht="16.5"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</row>
    <row r="1307" spans="22:53" ht="16.5"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</row>
    <row r="1308" spans="22:53" ht="16.5"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</row>
    <row r="1309" spans="22:53" ht="16.5"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</row>
    <row r="1310" spans="22:53" ht="16.5"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</row>
    <row r="1311" spans="22:53" ht="16.5"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</row>
    <row r="1312" spans="22:53" ht="16.5"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</row>
    <row r="1313" spans="22:53" ht="16.5"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</row>
    <row r="1314" spans="22:53" ht="16.5"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</row>
    <row r="1315" spans="22:53" ht="16.5"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</row>
    <row r="1316" spans="22:53" ht="16.5"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</row>
    <row r="1317" spans="22:53" ht="16.5"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</row>
    <row r="1318" spans="22:53" ht="16.5"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</row>
    <row r="1319" spans="22:53" ht="16.5"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</row>
    <row r="1320" spans="22:53" ht="16.5"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</row>
    <row r="1321" spans="22:53" ht="16.5"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</row>
    <row r="1322" spans="22:53" ht="16.5"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</row>
    <row r="1323" spans="22:53" ht="16.5"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</row>
    <row r="1324" spans="22:53" ht="16.5"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</row>
    <row r="1325" spans="22:53" ht="16.5"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</row>
    <row r="1326" spans="22:53" ht="16.5"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</row>
    <row r="1327" spans="22:53" ht="16.5"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</row>
    <row r="1328" spans="22:53" ht="16.5"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</row>
    <row r="1329" spans="22:53" ht="16.5"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</row>
    <row r="1330" spans="22:53" ht="16.5"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</row>
    <row r="1331" spans="22:53" ht="16.5"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</row>
    <row r="1332" spans="22:53" ht="16.5"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</row>
    <row r="1333" spans="22:53" ht="16.5"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</row>
    <row r="1334" spans="22:53" ht="16.5"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</row>
    <row r="1335" spans="22:53" ht="16.5"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</row>
    <row r="1336" spans="22:53" ht="16.5"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</row>
    <row r="1337" spans="22:53" ht="16.5"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</row>
    <row r="1338" spans="22:53" ht="16.5"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</row>
    <row r="1339" spans="22:53" ht="16.5"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</row>
    <row r="1340" spans="22:53" ht="16.5"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</row>
    <row r="1341" spans="22:53" ht="16.5"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</row>
    <row r="1342" spans="22:53" ht="16.5"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</row>
    <row r="1343" spans="22:53" ht="16.5"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</row>
    <row r="1344" spans="22:53" ht="16.5"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</row>
    <row r="1345" spans="22:53" ht="16.5"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</row>
    <row r="1346" spans="22:53" ht="16.5"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</row>
    <row r="1347" spans="22:53" ht="16.5"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</row>
    <row r="1348" spans="22:53" ht="16.5"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</row>
    <row r="1349" spans="22:53" ht="16.5"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</row>
    <row r="1350" spans="22:53" ht="16.5"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</row>
    <row r="1351" spans="22:53" ht="16.5"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</row>
    <row r="1352" spans="22:53" ht="16.5"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</row>
    <row r="1353" spans="22:53" ht="16.5"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</row>
    <row r="1354" spans="22:53" ht="16.5"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</row>
    <row r="1355" spans="22:53" ht="16.5"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</row>
    <row r="1356" spans="22:53" ht="16.5"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</row>
    <row r="1357" spans="22:53" ht="16.5"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</row>
    <row r="1358" spans="22:53" ht="16.5"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</row>
    <row r="1359" spans="22:53" ht="16.5"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</row>
    <row r="1360" spans="22:53" ht="16.5"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</row>
    <row r="1361" spans="22:53" ht="16.5"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</row>
    <row r="1362" spans="22:53" ht="16.5"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</row>
    <row r="1363" spans="22:53" ht="16.5"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</row>
    <row r="1364" spans="22:53" ht="16.5"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</row>
    <row r="1365" spans="22:53" ht="16.5"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</row>
    <row r="1366" spans="22:53" ht="16.5"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</row>
    <row r="1367" spans="22:53" ht="16.5"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</row>
    <row r="1368" spans="22:53" ht="16.5"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</row>
    <row r="1369" spans="22:53" ht="16.5"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</row>
    <row r="1370" spans="22:53" ht="16.5"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</row>
    <row r="1371" spans="22:53" ht="16.5"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</row>
    <row r="1372" spans="22:53" ht="16.5"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</row>
    <row r="1373" spans="22:53" ht="16.5"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</row>
    <row r="1374" spans="22:53" ht="16.5"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</row>
    <row r="1375" spans="22:53" ht="16.5"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</row>
    <row r="1376" spans="22:53" ht="16.5"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</row>
    <row r="1377" spans="22:53" ht="16.5"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</row>
    <row r="1378" spans="22:53" ht="16.5"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</row>
    <row r="1379" spans="22:53" ht="16.5"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</row>
    <row r="1380" spans="22:53" ht="16.5"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</row>
    <row r="1381" spans="22:53" ht="16.5"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</row>
    <row r="1382" spans="22:53" ht="16.5"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</row>
    <row r="1383" spans="22:53" ht="16.5"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</row>
    <row r="1384" spans="22:53" ht="16.5"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</row>
    <row r="1385" spans="22:53" ht="16.5"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</row>
    <row r="1386" spans="22:53" ht="16.5"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</row>
    <row r="1387" spans="22:53" ht="16.5"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</row>
    <row r="1388" spans="22:53" ht="16.5"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</row>
    <row r="1389" spans="22:53" ht="16.5"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</row>
    <row r="1390" spans="22:53" ht="16.5"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</row>
    <row r="1391" spans="22:53" ht="16.5"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</row>
    <row r="1392" spans="22:53" ht="16.5"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</row>
    <row r="1393" spans="22:53" ht="16.5"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</row>
    <row r="1394" spans="22:53" ht="16.5"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</row>
    <row r="1395" spans="22:53" ht="16.5"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</row>
    <row r="1396" spans="22:53" ht="16.5"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</row>
    <row r="1397" spans="22:53" ht="16.5"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</row>
    <row r="1398" spans="22:53" ht="16.5"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</row>
    <row r="1399" spans="22:53" ht="16.5"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</row>
    <row r="1400" spans="22:53" ht="16.5"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</row>
    <row r="1401" spans="22:53" ht="16.5"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</row>
    <row r="1402" spans="22:53" ht="16.5"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</row>
    <row r="1403" spans="22:53" ht="16.5"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</row>
    <row r="1404" spans="22:53" ht="16.5"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</row>
    <row r="1405" spans="22:53" ht="16.5"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</row>
    <row r="1406" spans="22:53" ht="16.5"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</row>
    <row r="1407" spans="22:53" ht="16.5"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</row>
    <row r="1408" spans="22:53" ht="16.5"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</row>
    <row r="1409" spans="22:53" ht="16.5"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</row>
    <row r="1410" spans="22:53" ht="16.5"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</row>
    <row r="1411" spans="22:53" ht="16.5"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</row>
    <row r="1412" spans="22:53" ht="16.5"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</row>
    <row r="1413" spans="22:53" ht="16.5"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</row>
    <row r="1414" spans="22:53" ht="16.5"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</row>
    <row r="1415" spans="22:53" ht="16.5"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</row>
    <row r="1416" spans="22:53" ht="16.5"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</row>
    <row r="1417" spans="22:53" ht="16.5"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</row>
    <row r="1418" spans="22:53" ht="16.5"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</row>
    <row r="1419" spans="22:53" ht="16.5"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</row>
    <row r="1420" spans="22:53" ht="16.5"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</row>
    <row r="1421" spans="22:53" ht="16.5"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</row>
    <row r="1422" spans="22:53" ht="16.5"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</row>
    <row r="1423" spans="22:53" ht="16.5"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</row>
    <row r="1424" spans="22:53" ht="16.5"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</row>
    <row r="1425" spans="22:53" ht="16.5"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</row>
    <row r="1426" spans="22:53" ht="16.5"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</row>
    <row r="1427" spans="22:53" ht="16.5"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</row>
    <row r="1428" spans="22:53" ht="16.5"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</row>
    <row r="1429" spans="22:53" ht="16.5"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</row>
    <row r="1430" spans="22:53" ht="16.5"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</row>
    <row r="1431" spans="22:53" ht="16.5"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</row>
    <row r="1432" spans="22:53" ht="16.5"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</row>
    <row r="1433" spans="22:53" ht="16.5"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</row>
    <row r="1434" spans="22:53" ht="16.5"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</row>
    <row r="1435" spans="22:53" ht="16.5"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</row>
    <row r="1436" spans="22:53" ht="16.5"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</row>
    <row r="1437" spans="22:53" ht="16.5"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</row>
    <row r="1438" spans="22:53" ht="16.5"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</row>
    <row r="1439" spans="22:53" ht="16.5"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</row>
    <row r="1440" spans="22:53" ht="16.5"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</row>
    <row r="1441" spans="22:53" ht="16.5"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</row>
  </sheetData>
  <mergeCells count="12">
    <mergeCell ref="R2:S2"/>
    <mergeCell ref="T2:U2"/>
    <mergeCell ref="A1:U1"/>
    <mergeCell ref="A2:A3"/>
    <mergeCell ref="B2:B3"/>
    <mergeCell ref="C2:E2"/>
    <mergeCell ref="F2:G2"/>
    <mergeCell ref="H2:I2"/>
    <mergeCell ref="J2:K2"/>
    <mergeCell ref="L2:M2"/>
    <mergeCell ref="N2:O2"/>
    <mergeCell ref="P2:Q2"/>
  </mergeCells>
  <printOptions/>
  <pageMargins left="0.33" right="0.42" top="0.63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440"/>
  <sheetViews>
    <sheetView tabSelected="1" workbookViewId="0" topLeftCell="A1">
      <selection activeCell="C6" sqref="C6:M20"/>
    </sheetView>
  </sheetViews>
  <sheetFormatPr defaultColWidth="9.00390625" defaultRowHeight="16.5"/>
  <cols>
    <col min="1" max="1" width="4.625" style="23" customWidth="1"/>
    <col min="2" max="2" width="24.625" style="24" customWidth="1"/>
    <col min="3" max="5" width="7.50390625" style="0" customWidth="1"/>
    <col min="6" max="6" width="6.00390625" style="0" customWidth="1"/>
    <col min="7" max="7" width="5.625" style="0" customWidth="1"/>
    <col min="8" max="8" width="6.00390625" style="0" customWidth="1"/>
    <col min="9" max="9" width="5.625" style="0" customWidth="1"/>
    <col min="10" max="10" width="5.75390625" style="0" customWidth="1"/>
    <col min="11" max="11" width="5.875" style="0" customWidth="1"/>
    <col min="12" max="12" width="5.75390625" style="0" customWidth="1"/>
    <col min="13" max="13" width="5.375" style="0" customWidth="1"/>
    <col min="14" max="19" width="4.50390625" style="0" customWidth="1"/>
    <col min="20" max="20" width="6.625" style="0" customWidth="1"/>
    <col min="21" max="21" width="7.50390625" style="0" customWidth="1"/>
    <col min="22" max="53" width="4.50390625" style="0" customWidth="1"/>
    <col min="54" max="16384" width="9.00390625" style="1" customWidth="1"/>
  </cols>
  <sheetData>
    <row r="1" spans="1:21" ht="25.5" customHeight="1" thickBot="1">
      <c r="A1" s="31" t="s">
        <v>57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3"/>
    </row>
    <row r="2" spans="1:21" ht="16.5">
      <c r="A2" s="34" t="s">
        <v>0</v>
      </c>
      <c r="B2" s="36" t="s">
        <v>1</v>
      </c>
      <c r="C2" s="38" t="s">
        <v>2</v>
      </c>
      <c r="D2" s="38"/>
      <c r="E2" s="38"/>
      <c r="F2" s="38" t="s">
        <v>3</v>
      </c>
      <c r="G2" s="38"/>
      <c r="H2" s="38" t="s">
        <v>4</v>
      </c>
      <c r="I2" s="38"/>
      <c r="J2" s="38" t="s">
        <v>5</v>
      </c>
      <c r="K2" s="38"/>
      <c r="L2" s="38" t="s">
        <v>6</v>
      </c>
      <c r="M2" s="38"/>
      <c r="N2" s="38" t="s">
        <v>7</v>
      </c>
      <c r="O2" s="38"/>
      <c r="P2" s="38" t="s">
        <v>8</v>
      </c>
      <c r="Q2" s="38"/>
      <c r="R2" s="38" t="s">
        <v>9</v>
      </c>
      <c r="S2" s="38"/>
      <c r="T2" s="38" t="s">
        <v>10</v>
      </c>
      <c r="U2" s="38"/>
    </row>
    <row r="3" spans="1:21" ht="16.5">
      <c r="A3" s="35"/>
      <c r="B3" s="37"/>
      <c r="C3" s="2" t="s">
        <v>11</v>
      </c>
      <c r="D3" s="2" t="s">
        <v>12</v>
      </c>
      <c r="E3" s="2" t="s">
        <v>13</v>
      </c>
      <c r="F3" s="2" t="s">
        <v>12</v>
      </c>
      <c r="G3" s="2" t="s">
        <v>13</v>
      </c>
      <c r="H3" s="2" t="s">
        <v>12</v>
      </c>
      <c r="I3" s="2" t="s">
        <v>13</v>
      </c>
      <c r="J3" s="2" t="s">
        <v>12</v>
      </c>
      <c r="K3" s="2" t="s">
        <v>13</v>
      </c>
      <c r="L3" s="2" t="s">
        <v>12</v>
      </c>
      <c r="M3" s="2" t="s">
        <v>13</v>
      </c>
      <c r="N3" s="2" t="s">
        <v>12</v>
      </c>
      <c r="O3" s="2" t="s">
        <v>13</v>
      </c>
      <c r="P3" s="2" t="s">
        <v>12</v>
      </c>
      <c r="Q3" s="2" t="s">
        <v>13</v>
      </c>
      <c r="R3" s="2" t="s">
        <v>12</v>
      </c>
      <c r="S3" s="2" t="s">
        <v>13</v>
      </c>
      <c r="T3" s="2" t="s">
        <v>12</v>
      </c>
      <c r="U3" s="2" t="s">
        <v>13</v>
      </c>
    </row>
    <row r="4" spans="1:47" ht="17.25" thickBot="1">
      <c r="A4" s="3" t="s">
        <v>14</v>
      </c>
      <c r="B4" s="4" t="s">
        <v>15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</row>
    <row r="5" spans="1:21" s="10" customFormat="1" ht="16.5">
      <c r="A5" s="7">
        <v>94</v>
      </c>
      <c r="B5" s="8" t="s">
        <v>60</v>
      </c>
      <c r="C5" s="9">
        <f>C6+C21</f>
        <v>2568</v>
      </c>
      <c r="D5" s="9">
        <f aca="true" t="shared" si="0" ref="D5:M5">D6+D21</f>
        <v>899</v>
      </c>
      <c r="E5" s="9">
        <f t="shared" si="0"/>
        <v>1669</v>
      </c>
      <c r="F5" s="9">
        <f t="shared" si="0"/>
        <v>216</v>
      </c>
      <c r="G5" s="9">
        <f t="shared" si="0"/>
        <v>435</v>
      </c>
      <c r="H5" s="9">
        <f t="shared" si="0"/>
        <v>177</v>
      </c>
      <c r="I5" s="9">
        <f t="shared" si="0"/>
        <v>433</v>
      </c>
      <c r="J5" s="9">
        <f t="shared" si="0"/>
        <v>174</v>
      </c>
      <c r="K5" s="9">
        <f t="shared" si="0"/>
        <v>327</v>
      </c>
      <c r="L5" s="9">
        <f t="shared" si="0"/>
        <v>171</v>
      </c>
      <c r="M5" s="9">
        <f t="shared" si="0"/>
        <v>308</v>
      </c>
      <c r="N5" s="26" t="s">
        <v>51</v>
      </c>
      <c r="O5" s="26" t="s">
        <v>51</v>
      </c>
      <c r="P5" s="26" t="s">
        <v>51</v>
      </c>
      <c r="Q5" s="26" t="s">
        <v>51</v>
      </c>
      <c r="R5" s="26" t="s">
        <v>51</v>
      </c>
      <c r="S5" s="26" t="s">
        <v>51</v>
      </c>
      <c r="T5" s="9">
        <f>T6+T21</f>
        <v>161</v>
      </c>
      <c r="U5" s="9">
        <f>U6+U21</f>
        <v>166</v>
      </c>
    </row>
    <row r="6" spans="1:21" s="10" customFormat="1" ht="16.5">
      <c r="A6" s="11">
        <v>94</v>
      </c>
      <c r="B6" s="12" t="s">
        <v>59</v>
      </c>
      <c r="C6" s="13">
        <f>SUM(C7:C20)</f>
        <v>2185</v>
      </c>
      <c r="D6" s="13">
        <f aca="true" t="shared" si="1" ref="D6:M6">SUM(D7:D20)</f>
        <v>682</v>
      </c>
      <c r="E6" s="13">
        <f t="shared" si="1"/>
        <v>1503</v>
      </c>
      <c r="F6" s="13">
        <f t="shared" si="1"/>
        <v>142</v>
      </c>
      <c r="G6" s="13">
        <f>SUM(G7:G20)</f>
        <v>369</v>
      </c>
      <c r="H6" s="13">
        <f t="shared" si="1"/>
        <v>122</v>
      </c>
      <c r="I6" s="13">
        <f t="shared" si="1"/>
        <v>391</v>
      </c>
      <c r="J6" s="13">
        <f t="shared" si="1"/>
        <v>174</v>
      </c>
      <c r="K6" s="13">
        <f t="shared" si="1"/>
        <v>327</v>
      </c>
      <c r="L6" s="13">
        <f t="shared" si="1"/>
        <v>171</v>
      </c>
      <c r="M6" s="13">
        <f t="shared" si="1"/>
        <v>308</v>
      </c>
      <c r="N6" s="13"/>
      <c r="O6" s="13"/>
      <c r="P6" s="13"/>
      <c r="Q6" s="13"/>
      <c r="R6" s="13"/>
      <c r="S6" s="13"/>
      <c r="T6" s="13">
        <f>SUM(T7:T20)</f>
        <v>73</v>
      </c>
      <c r="U6" s="13">
        <f>SUM(U7:U20)</f>
        <v>108</v>
      </c>
    </row>
    <row r="7" spans="1:53" ht="16.5">
      <c r="A7" s="14">
        <v>94</v>
      </c>
      <c r="B7" s="15" t="s">
        <v>36</v>
      </c>
      <c r="C7" s="16">
        <f>D7+E7</f>
        <v>155</v>
      </c>
      <c r="D7" s="16">
        <f>F7+H7+J7+L7+T7</f>
        <v>54</v>
      </c>
      <c r="E7" s="16">
        <f>G7+I7+K7+M7+U7</f>
        <v>101</v>
      </c>
      <c r="F7" s="16">
        <v>7</v>
      </c>
      <c r="G7" s="16">
        <v>27</v>
      </c>
      <c r="H7" s="16">
        <v>8</v>
      </c>
      <c r="I7" s="16">
        <v>28</v>
      </c>
      <c r="J7" s="16">
        <v>13</v>
      </c>
      <c r="K7" s="16">
        <v>16</v>
      </c>
      <c r="L7" s="16">
        <v>15</v>
      </c>
      <c r="M7" s="16">
        <v>18</v>
      </c>
      <c r="N7" s="16"/>
      <c r="O7" s="16"/>
      <c r="P7" s="16"/>
      <c r="Q7" s="16"/>
      <c r="R7" s="16"/>
      <c r="S7" s="16"/>
      <c r="T7" s="16">
        <v>11</v>
      </c>
      <c r="U7" s="16">
        <v>12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6.5">
      <c r="A8" s="14">
        <v>94</v>
      </c>
      <c r="B8" s="15" t="s">
        <v>37</v>
      </c>
      <c r="C8" s="16">
        <f aca="true" t="shared" si="2" ref="C8:C20">D8+E8</f>
        <v>144</v>
      </c>
      <c r="D8" s="16">
        <f aca="true" t="shared" si="3" ref="D8:D20">F8+H8+J8+L8+T8</f>
        <v>59</v>
      </c>
      <c r="E8" s="16">
        <f aca="true" t="shared" si="4" ref="E8:E20">G8+I8+K8+M8+U8</f>
        <v>85</v>
      </c>
      <c r="F8" s="16">
        <v>14</v>
      </c>
      <c r="G8" s="16">
        <v>20</v>
      </c>
      <c r="H8" s="16">
        <v>12</v>
      </c>
      <c r="I8" s="16">
        <v>22</v>
      </c>
      <c r="J8" s="16">
        <v>12</v>
      </c>
      <c r="K8" s="16">
        <v>23</v>
      </c>
      <c r="L8" s="16">
        <v>15</v>
      </c>
      <c r="M8" s="16">
        <v>13</v>
      </c>
      <c r="N8" s="16"/>
      <c r="O8" s="16"/>
      <c r="P8" s="16"/>
      <c r="Q8" s="16"/>
      <c r="R8" s="16"/>
      <c r="S8" s="16"/>
      <c r="T8" s="16">
        <v>6</v>
      </c>
      <c r="U8" s="16">
        <v>7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6.5">
      <c r="A9" s="14">
        <v>94</v>
      </c>
      <c r="B9" s="15" t="s">
        <v>45</v>
      </c>
      <c r="C9" s="16">
        <f t="shared" si="2"/>
        <v>121</v>
      </c>
      <c r="D9" s="16">
        <f t="shared" si="3"/>
        <v>42</v>
      </c>
      <c r="E9" s="16">
        <f t="shared" si="4"/>
        <v>79</v>
      </c>
      <c r="F9" s="16">
        <v>8</v>
      </c>
      <c r="G9" s="16">
        <v>23</v>
      </c>
      <c r="H9" s="16">
        <v>9</v>
      </c>
      <c r="I9" s="16">
        <v>20</v>
      </c>
      <c r="J9" s="16">
        <v>10</v>
      </c>
      <c r="K9" s="16">
        <v>21</v>
      </c>
      <c r="L9" s="16">
        <v>15</v>
      </c>
      <c r="M9" s="16">
        <v>15</v>
      </c>
      <c r="N9" s="16"/>
      <c r="O9" s="16"/>
      <c r="P9" s="16"/>
      <c r="Q9" s="16"/>
      <c r="R9" s="16"/>
      <c r="S9" s="16"/>
      <c r="T9" s="16"/>
      <c r="U9" s="16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6.5">
      <c r="A10" s="14">
        <v>94</v>
      </c>
      <c r="B10" s="15" t="s">
        <v>53</v>
      </c>
      <c r="C10" s="16">
        <f t="shared" si="2"/>
        <v>127</v>
      </c>
      <c r="D10" s="16">
        <f t="shared" si="3"/>
        <v>31</v>
      </c>
      <c r="E10" s="16">
        <f t="shared" si="4"/>
        <v>96</v>
      </c>
      <c r="F10" s="16">
        <v>8</v>
      </c>
      <c r="G10" s="16">
        <v>21</v>
      </c>
      <c r="H10" s="16">
        <v>8</v>
      </c>
      <c r="I10" s="16">
        <v>20</v>
      </c>
      <c r="J10" s="16">
        <v>6</v>
      </c>
      <c r="K10" s="16">
        <v>24</v>
      </c>
      <c r="L10" s="16">
        <v>6</v>
      </c>
      <c r="M10" s="16">
        <v>18</v>
      </c>
      <c r="N10" s="16"/>
      <c r="O10" s="16"/>
      <c r="P10" s="16"/>
      <c r="Q10" s="16"/>
      <c r="R10" s="16"/>
      <c r="S10" s="16"/>
      <c r="T10" s="16">
        <v>3</v>
      </c>
      <c r="U10" s="16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6.5">
      <c r="A11" s="14">
        <v>94</v>
      </c>
      <c r="B11" s="15" t="s">
        <v>43</v>
      </c>
      <c r="C11" s="16">
        <f t="shared" si="2"/>
        <v>146</v>
      </c>
      <c r="D11" s="16">
        <f t="shared" si="3"/>
        <v>40</v>
      </c>
      <c r="E11" s="16">
        <f t="shared" si="4"/>
        <v>106</v>
      </c>
      <c r="F11" s="16">
        <v>9</v>
      </c>
      <c r="G11" s="16">
        <v>25</v>
      </c>
      <c r="H11" s="16">
        <v>4</v>
      </c>
      <c r="I11" s="16">
        <v>29</v>
      </c>
      <c r="J11" s="16">
        <v>8</v>
      </c>
      <c r="K11" s="16">
        <v>24</v>
      </c>
      <c r="L11" s="16">
        <v>13</v>
      </c>
      <c r="M11" s="16">
        <v>21</v>
      </c>
      <c r="N11" s="16"/>
      <c r="O11" s="16"/>
      <c r="P11" s="16"/>
      <c r="Q11" s="16"/>
      <c r="R11" s="16"/>
      <c r="S11" s="16"/>
      <c r="T11" s="16">
        <v>6</v>
      </c>
      <c r="U11" s="16">
        <v>7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6.5">
      <c r="A12" s="14">
        <v>94</v>
      </c>
      <c r="B12" s="15" t="s">
        <v>38</v>
      </c>
      <c r="C12" s="16">
        <f t="shared" si="2"/>
        <v>125</v>
      </c>
      <c r="D12" s="16">
        <f t="shared" si="3"/>
        <v>34</v>
      </c>
      <c r="E12" s="16">
        <f t="shared" si="4"/>
        <v>91</v>
      </c>
      <c r="F12" s="16">
        <v>4</v>
      </c>
      <c r="G12" s="16">
        <v>29</v>
      </c>
      <c r="H12" s="16">
        <v>4</v>
      </c>
      <c r="I12" s="16">
        <v>25</v>
      </c>
      <c r="J12" s="16">
        <v>10</v>
      </c>
      <c r="K12" s="16">
        <v>20</v>
      </c>
      <c r="L12" s="16">
        <v>13</v>
      </c>
      <c r="M12" s="16">
        <v>15</v>
      </c>
      <c r="N12" s="16"/>
      <c r="O12" s="16"/>
      <c r="P12" s="16"/>
      <c r="Q12" s="16"/>
      <c r="R12" s="16"/>
      <c r="S12" s="16"/>
      <c r="T12" s="16">
        <v>3</v>
      </c>
      <c r="U12" s="16">
        <v>2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6.5">
      <c r="A13" s="14">
        <v>94</v>
      </c>
      <c r="B13" s="15" t="s">
        <v>47</v>
      </c>
      <c r="C13" s="16">
        <f t="shared" si="2"/>
        <v>88</v>
      </c>
      <c r="D13" s="16">
        <f>F13+H13+J13</f>
        <v>27</v>
      </c>
      <c r="E13" s="16">
        <f>G13+I13+K13</f>
        <v>61</v>
      </c>
      <c r="F13" s="16">
        <v>7</v>
      </c>
      <c r="G13" s="16">
        <v>23</v>
      </c>
      <c r="H13" s="16">
        <v>9</v>
      </c>
      <c r="I13" s="16">
        <v>20</v>
      </c>
      <c r="J13" s="16">
        <v>11</v>
      </c>
      <c r="K13" s="16">
        <v>18</v>
      </c>
      <c r="L13" s="16"/>
      <c r="M13" s="16"/>
      <c r="N13" s="16"/>
      <c r="O13" s="16"/>
      <c r="P13" s="16"/>
      <c r="Q13" s="16"/>
      <c r="R13" s="16"/>
      <c r="S13" s="16"/>
      <c r="T13" s="25" t="s">
        <v>51</v>
      </c>
      <c r="U13" s="25" t="s">
        <v>51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6.5">
      <c r="A14" s="14">
        <v>94</v>
      </c>
      <c r="B14" s="15" t="s">
        <v>42</v>
      </c>
      <c r="C14" s="16">
        <f t="shared" si="2"/>
        <v>173</v>
      </c>
      <c r="D14" s="16">
        <f t="shared" si="3"/>
        <v>76</v>
      </c>
      <c r="E14" s="16">
        <f t="shared" si="4"/>
        <v>97</v>
      </c>
      <c r="F14" s="16">
        <v>14</v>
      </c>
      <c r="G14" s="16">
        <v>22</v>
      </c>
      <c r="H14" s="16">
        <v>10</v>
      </c>
      <c r="I14" s="16">
        <v>29</v>
      </c>
      <c r="J14" s="16">
        <v>18</v>
      </c>
      <c r="K14" s="16">
        <v>20</v>
      </c>
      <c r="L14" s="16">
        <v>19</v>
      </c>
      <c r="M14" s="16">
        <v>19</v>
      </c>
      <c r="N14" s="16"/>
      <c r="O14" s="16"/>
      <c r="P14" s="16"/>
      <c r="Q14" s="16"/>
      <c r="R14" s="16"/>
      <c r="S14" s="16"/>
      <c r="T14" s="16">
        <v>15</v>
      </c>
      <c r="U14" s="16">
        <v>7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6.5">
      <c r="A15" s="14">
        <v>94</v>
      </c>
      <c r="B15" s="15" t="s">
        <v>44</v>
      </c>
      <c r="C15" s="16">
        <f t="shared" si="2"/>
        <v>198</v>
      </c>
      <c r="D15" s="16">
        <f t="shared" si="3"/>
        <v>71</v>
      </c>
      <c r="E15" s="16">
        <f t="shared" si="4"/>
        <v>127</v>
      </c>
      <c r="F15" s="16">
        <v>13</v>
      </c>
      <c r="G15" s="16">
        <v>30</v>
      </c>
      <c r="H15" s="16">
        <v>10</v>
      </c>
      <c r="I15" s="16">
        <v>36</v>
      </c>
      <c r="J15" s="16">
        <v>24</v>
      </c>
      <c r="K15" s="16">
        <v>24</v>
      </c>
      <c r="L15" s="16">
        <v>18</v>
      </c>
      <c r="M15" s="16">
        <v>35</v>
      </c>
      <c r="N15" s="16"/>
      <c r="O15" s="25" t="s">
        <v>51</v>
      </c>
      <c r="P15" s="16"/>
      <c r="Q15" s="16"/>
      <c r="R15" s="16"/>
      <c r="S15" s="16"/>
      <c r="T15" s="16">
        <v>6</v>
      </c>
      <c r="U15" s="16">
        <v>2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6.5">
      <c r="A16" s="14">
        <v>94</v>
      </c>
      <c r="B16" s="15" t="s">
        <v>46</v>
      </c>
      <c r="C16" s="16">
        <f t="shared" si="2"/>
        <v>168</v>
      </c>
      <c r="D16" s="16">
        <f t="shared" si="3"/>
        <v>55</v>
      </c>
      <c r="E16" s="16">
        <f t="shared" si="4"/>
        <v>113</v>
      </c>
      <c r="F16" s="16">
        <v>11</v>
      </c>
      <c r="G16" s="16">
        <v>28</v>
      </c>
      <c r="H16" s="16">
        <v>8</v>
      </c>
      <c r="I16" s="16">
        <v>33</v>
      </c>
      <c r="J16" s="16">
        <v>14</v>
      </c>
      <c r="K16" s="16">
        <v>26</v>
      </c>
      <c r="L16" s="16">
        <v>19</v>
      </c>
      <c r="M16" s="16">
        <v>23</v>
      </c>
      <c r="N16" s="16"/>
      <c r="O16" s="16"/>
      <c r="P16" s="16"/>
      <c r="Q16" s="16"/>
      <c r="R16" s="16"/>
      <c r="S16" s="16"/>
      <c r="T16" s="16">
        <v>3</v>
      </c>
      <c r="U16" s="16">
        <v>3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6.5">
      <c r="A17" s="14">
        <v>94</v>
      </c>
      <c r="B17" s="15" t="s">
        <v>39</v>
      </c>
      <c r="C17" s="16">
        <f t="shared" si="2"/>
        <v>262</v>
      </c>
      <c r="D17" s="16">
        <f t="shared" si="3"/>
        <v>57</v>
      </c>
      <c r="E17" s="16">
        <f t="shared" si="4"/>
        <v>205</v>
      </c>
      <c r="F17" s="16">
        <v>21</v>
      </c>
      <c r="G17" s="16">
        <v>43</v>
      </c>
      <c r="H17" s="16">
        <v>11</v>
      </c>
      <c r="I17" s="16">
        <v>50</v>
      </c>
      <c r="J17" s="16">
        <v>11</v>
      </c>
      <c r="K17" s="16">
        <v>45</v>
      </c>
      <c r="L17" s="16">
        <v>10</v>
      </c>
      <c r="M17" s="16">
        <v>48</v>
      </c>
      <c r="N17" s="16"/>
      <c r="O17" s="16"/>
      <c r="P17" s="16"/>
      <c r="Q17" s="16"/>
      <c r="R17" s="16"/>
      <c r="S17" s="16"/>
      <c r="T17" s="16">
        <v>4</v>
      </c>
      <c r="U17" s="16">
        <v>19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6.5">
      <c r="A18" s="14">
        <v>94</v>
      </c>
      <c r="B18" s="15" t="s">
        <v>40</v>
      </c>
      <c r="C18" s="16">
        <f t="shared" si="2"/>
        <v>135</v>
      </c>
      <c r="D18" s="16">
        <f t="shared" si="3"/>
        <v>22</v>
      </c>
      <c r="E18" s="16">
        <f t="shared" si="4"/>
        <v>113</v>
      </c>
      <c r="F18" s="16">
        <v>4</v>
      </c>
      <c r="G18" s="16">
        <v>26</v>
      </c>
      <c r="H18" s="16">
        <v>5</v>
      </c>
      <c r="I18" s="16">
        <v>24</v>
      </c>
      <c r="J18" s="16">
        <v>7</v>
      </c>
      <c r="K18" s="16">
        <v>24</v>
      </c>
      <c r="L18" s="16">
        <v>3</v>
      </c>
      <c r="M18" s="16">
        <v>26</v>
      </c>
      <c r="N18" s="16"/>
      <c r="O18" s="16"/>
      <c r="P18" s="16"/>
      <c r="Q18" s="16"/>
      <c r="R18" s="16"/>
      <c r="S18" s="16"/>
      <c r="T18" s="16">
        <v>3</v>
      </c>
      <c r="U18" s="16">
        <v>13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6.5">
      <c r="A19" s="14">
        <v>94</v>
      </c>
      <c r="B19" s="15" t="s">
        <v>41</v>
      </c>
      <c r="C19" s="16">
        <f t="shared" si="2"/>
        <v>158</v>
      </c>
      <c r="D19" s="16">
        <f t="shared" si="3"/>
        <v>21</v>
      </c>
      <c r="E19" s="16">
        <f t="shared" si="4"/>
        <v>137</v>
      </c>
      <c r="F19" s="16">
        <v>2</v>
      </c>
      <c r="G19" s="16">
        <v>33</v>
      </c>
      <c r="H19" s="16">
        <v>5</v>
      </c>
      <c r="I19" s="16">
        <v>34</v>
      </c>
      <c r="J19" s="16">
        <v>11</v>
      </c>
      <c r="K19" s="16">
        <v>20</v>
      </c>
      <c r="L19" s="16">
        <v>2</v>
      </c>
      <c r="M19" s="16">
        <v>37</v>
      </c>
      <c r="N19" s="16"/>
      <c r="O19" s="16"/>
      <c r="P19" s="16"/>
      <c r="Q19" s="16"/>
      <c r="R19" s="16"/>
      <c r="S19" s="16"/>
      <c r="T19" s="16">
        <v>1</v>
      </c>
      <c r="U19" s="16">
        <v>13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6.5">
      <c r="A20" s="14">
        <v>94</v>
      </c>
      <c r="B20" s="15" t="s">
        <v>52</v>
      </c>
      <c r="C20" s="16">
        <f t="shared" si="2"/>
        <v>185</v>
      </c>
      <c r="D20" s="16">
        <f t="shared" si="3"/>
        <v>93</v>
      </c>
      <c r="E20" s="16">
        <f t="shared" si="4"/>
        <v>92</v>
      </c>
      <c r="F20" s="16">
        <v>20</v>
      </c>
      <c r="G20" s="16">
        <v>19</v>
      </c>
      <c r="H20" s="16">
        <v>19</v>
      </c>
      <c r="I20" s="16">
        <v>21</v>
      </c>
      <c r="J20" s="16">
        <v>19</v>
      </c>
      <c r="K20" s="16">
        <v>22</v>
      </c>
      <c r="L20" s="16">
        <v>23</v>
      </c>
      <c r="M20" s="16">
        <v>20</v>
      </c>
      <c r="N20" s="16"/>
      <c r="O20" s="16"/>
      <c r="P20" s="16"/>
      <c r="Q20" s="16"/>
      <c r="R20" s="16"/>
      <c r="S20" s="16"/>
      <c r="T20" s="16">
        <v>12</v>
      </c>
      <c r="U20" s="16">
        <v>10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21" s="10" customFormat="1" ht="16.5">
      <c r="A21" s="11">
        <v>94</v>
      </c>
      <c r="B21" s="12" t="s">
        <v>61</v>
      </c>
      <c r="C21" s="13">
        <f>SUM(C22:C28)</f>
        <v>383</v>
      </c>
      <c r="D21" s="13">
        <f aca="true" t="shared" si="5" ref="D21:I21">SUM(D22:D28)</f>
        <v>217</v>
      </c>
      <c r="E21" s="13">
        <f t="shared" si="5"/>
        <v>166</v>
      </c>
      <c r="F21" s="13">
        <f t="shared" si="5"/>
        <v>74</v>
      </c>
      <c r="G21" s="13">
        <f t="shared" si="5"/>
        <v>66</v>
      </c>
      <c r="H21" s="13">
        <f t="shared" si="5"/>
        <v>55</v>
      </c>
      <c r="I21" s="13">
        <f t="shared" si="5"/>
        <v>42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>
        <f>SUM(T22:T28)</f>
        <v>88</v>
      </c>
      <c r="U21" s="13">
        <f>SUM(U22:U28)</f>
        <v>58</v>
      </c>
    </row>
    <row r="22" spans="1:53" ht="16.5">
      <c r="A22" s="14">
        <v>94</v>
      </c>
      <c r="B22" s="15" t="s">
        <v>48</v>
      </c>
      <c r="C22" s="16">
        <f>D22+E22</f>
        <v>119</v>
      </c>
      <c r="D22" s="16">
        <f>F22+H22+T22</f>
        <v>69</v>
      </c>
      <c r="E22" s="16">
        <f>G22+I22+U22</f>
        <v>50</v>
      </c>
      <c r="F22" s="16">
        <v>18</v>
      </c>
      <c r="G22" s="16">
        <v>15</v>
      </c>
      <c r="H22" s="16">
        <v>16</v>
      </c>
      <c r="I22" s="16">
        <v>18</v>
      </c>
      <c r="J22" s="16" t="s">
        <v>35</v>
      </c>
      <c r="K22" s="16" t="s">
        <v>35</v>
      </c>
      <c r="L22" s="16" t="s">
        <v>35</v>
      </c>
      <c r="M22" s="16" t="s">
        <v>35</v>
      </c>
      <c r="N22" s="16"/>
      <c r="O22" s="16"/>
      <c r="P22" s="16"/>
      <c r="Q22" s="16"/>
      <c r="R22" s="16"/>
      <c r="S22" s="16"/>
      <c r="T22" s="16">
        <v>35</v>
      </c>
      <c r="U22" s="16">
        <v>17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6.5">
      <c r="A23" s="14">
        <v>94</v>
      </c>
      <c r="B23" s="15" t="s">
        <v>49</v>
      </c>
      <c r="C23" s="16">
        <f aca="true" t="shared" si="6" ref="C23:C28">D23+E23</f>
        <v>91</v>
      </c>
      <c r="D23" s="16">
        <f aca="true" t="shared" si="7" ref="D23:D28">F23+H23+T23</f>
        <v>56</v>
      </c>
      <c r="E23" s="16">
        <f aca="true" t="shared" si="8" ref="E23:E28">G23+I23+U23</f>
        <v>35</v>
      </c>
      <c r="F23" s="16">
        <v>15</v>
      </c>
      <c r="G23" s="16">
        <v>10</v>
      </c>
      <c r="H23" s="16">
        <v>17</v>
      </c>
      <c r="I23" s="16">
        <v>10</v>
      </c>
      <c r="J23" s="16" t="s">
        <v>35</v>
      </c>
      <c r="K23" s="16" t="s">
        <v>35</v>
      </c>
      <c r="L23" s="16" t="s">
        <v>35</v>
      </c>
      <c r="M23" s="16" t="s">
        <v>35</v>
      </c>
      <c r="N23" s="16"/>
      <c r="O23" s="16"/>
      <c r="P23" s="16"/>
      <c r="Q23" s="16"/>
      <c r="R23" s="16"/>
      <c r="S23" s="16"/>
      <c r="T23" s="16">
        <v>24</v>
      </c>
      <c r="U23" s="16">
        <v>15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6.5">
      <c r="A24" s="14">
        <v>94</v>
      </c>
      <c r="B24" s="15" t="s">
        <v>50</v>
      </c>
      <c r="C24" s="16">
        <f t="shared" si="6"/>
        <v>84</v>
      </c>
      <c r="D24" s="16">
        <f t="shared" si="7"/>
        <v>58</v>
      </c>
      <c r="E24" s="16">
        <f t="shared" si="8"/>
        <v>26</v>
      </c>
      <c r="F24" s="16">
        <v>18</v>
      </c>
      <c r="G24" s="16">
        <v>10</v>
      </c>
      <c r="H24" s="16">
        <v>16</v>
      </c>
      <c r="I24" s="16">
        <v>6</v>
      </c>
      <c r="J24" s="16" t="s">
        <v>35</v>
      </c>
      <c r="K24" s="16" t="s">
        <v>35</v>
      </c>
      <c r="L24" s="16" t="s">
        <v>35</v>
      </c>
      <c r="M24" s="16" t="s">
        <v>35</v>
      </c>
      <c r="N24" s="16"/>
      <c r="O24" s="16"/>
      <c r="P24" s="16"/>
      <c r="Q24" s="16"/>
      <c r="R24" s="16"/>
      <c r="S24" s="16"/>
      <c r="T24" s="16">
        <v>24</v>
      </c>
      <c r="U24" s="16">
        <v>10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6.5">
      <c r="A25" s="14">
        <v>94</v>
      </c>
      <c r="B25" s="15" t="s">
        <v>67</v>
      </c>
      <c r="C25" s="16">
        <f t="shared" si="6"/>
        <v>55</v>
      </c>
      <c r="D25" s="16">
        <f t="shared" si="7"/>
        <v>14</v>
      </c>
      <c r="E25" s="16">
        <f t="shared" si="8"/>
        <v>41</v>
      </c>
      <c r="F25" s="29">
        <v>3</v>
      </c>
      <c r="G25" s="29">
        <v>17</v>
      </c>
      <c r="H25" s="29">
        <v>6</v>
      </c>
      <c r="I25" s="29">
        <v>8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>
        <v>5</v>
      </c>
      <c r="U25" s="29">
        <v>16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6.5">
      <c r="A26" s="27">
        <v>94</v>
      </c>
      <c r="B26" s="28" t="s">
        <v>54</v>
      </c>
      <c r="C26" s="16">
        <f t="shared" si="6"/>
        <v>12</v>
      </c>
      <c r="D26" s="16">
        <f t="shared" si="7"/>
        <v>8</v>
      </c>
      <c r="E26" s="16">
        <f t="shared" si="8"/>
        <v>4</v>
      </c>
      <c r="F26" s="29">
        <v>8</v>
      </c>
      <c r="G26" s="29">
        <v>4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6.5">
      <c r="A27" s="27">
        <v>94</v>
      </c>
      <c r="B27" s="28" t="s">
        <v>55</v>
      </c>
      <c r="C27" s="16">
        <f t="shared" si="6"/>
        <v>8</v>
      </c>
      <c r="D27" s="16">
        <f t="shared" si="7"/>
        <v>4</v>
      </c>
      <c r="E27" s="16">
        <f t="shared" si="8"/>
        <v>4</v>
      </c>
      <c r="F27" s="29">
        <v>4</v>
      </c>
      <c r="G27" s="29">
        <v>4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7.25" thickBot="1">
      <c r="A28" s="17">
        <v>94</v>
      </c>
      <c r="B28" s="18" t="s">
        <v>56</v>
      </c>
      <c r="C28" s="16">
        <f t="shared" si="6"/>
        <v>14</v>
      </c>
      <c r="D28" s="16">
        <f t="shared" si="7"/>
        <v>8</v>
      </c>
      <c r="E28" s="16">
        <f t="shared" si="8"/>
        <v>6</v>
      </c>
      <c r="F28" s="19">
        <v>8</v>
      </c>
      <c r="G28" s="19">
        <v>6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6.5">
      <c r="A29" s="20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6.5">
      <c r="A30" s="20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6.5">
      <c r="A31" s="20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6.5">
      <c r="A32" s="20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6.5">
      <c r="A33" s="20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6.5">
      <c r="A34" s="20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6.5">
      <c r="A35" s="20"/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6.5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6.5">
      <c r="A37" s="20"/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6.5">
      <c r="A38" s="20"/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6.5">
      <c r="A39" s="20"/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6.5">
      <c r="A40" s="20"/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6.5">
      <c r="A41" s="20"/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6.5">
      <c r="A42" s="20"/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6.5">
      <c r="A43" s="20"/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6.5">
      <c r="A44" s="20"/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6.5">
      <c r="A45" s="20"/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6.5">
      <c r="A46" s="20"/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6.5">
      <c r="A47" s="20"/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6.5">
      <c r="A48" s="20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6.5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6.5">
      <c r="A50" s="20"/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6.5">
      <c r="A51" s="20"/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6.5">
      <c r="A52" s="20"/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6.5">
      <c r="A53" s="20"/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6.5">
      <c r="A54" s="20"/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6.5">
      <c r="A55" s="20"/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6.5">
      <c r="A56" s="20"/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6.5">
      <c r="A57" s="20"/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6.5">
      <c r="A58" s="20"/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6.5">
      <c r="A59" s="20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6.5">
      <c r="A60" s="20"/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6.5">
      <c r="A61" s="20"/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6.5">
      <c r="A62" s="20"/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6.5">
      <c r="A63" s="20"/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6.5">
      <c r="A64" s="20"/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6.5">
      <c r="A65" s="20"/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6.5">
      <c r="A66" s="20"/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6.5">
      <c r="A67" s="20"/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6.5">
      <c r="A68" s="20"/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6.5">
      <c r="A69" s="20"/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6.5">
      <c r="A70" s="20"/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6.5">
      <c r="A71" s="20"/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6.5">
      <c r="A72" s="20"/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6.5">
      <c r="A73" s="20"/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6.5">
      <c r="A74" s="20"/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6.5">
      <c r="A75" s="20"/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6.5">
      <c r="A76" s="20"/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6.5">
      <c r="A77" s="20"/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6.5">
      <c r="A78" s="20"/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6.5">
      <c r="A79" s="20"/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6.5">
      <c r="A80" s="20"/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6.5">
      <c r="A81" s="20"/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6.5">
      <c r="A82" s="20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6.5">
      <c r="A83" s="20"/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6.5">
      <c r="A84" s="20"/>
      <c r="B84" s="21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6.5">
      <c r="A85" s="20"/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6.5">
      <c r="A86" s="20"/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6.5">
      <c r="A87" s="20"/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6.5">
      <c r="A88" s="20"/>
      <c r="B88" s="2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6.5">
      <c r="A89" s="20"/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6.5">
      <c r="A90" s="20"/>
      <c r="B90" s="2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6.5">
      <c r="A91" s="20"/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6.5">
      <c r="A92" s="20"/>
      <c r="B92" s="21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6.5">
      <c r="A93" s="20"/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6.5">
      <c r="A94" s="20"/>
      <c r="B94" s="2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6.5">
      <c r="A95" s="20"/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6.5">
      <c r="A96" s="20"/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6.5">
      <c r="A97" s="20"/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6.5">
      <c r="A98" s="20"/>
      <c r="B98" s="2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6.5">
      <c r="A99" s="20"/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6.5">
      <c r="A100" s="20"/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6.5">
      <c r="A101" s="20"/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6.5">
      <c r="A102" s="20"/>
      <c r="B102" s="21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6.5">
      <c r="A103" s="20"/>
      <c r="B103" s="2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6.5">
      <c r="A104" s="20"/>
      <c r="B104" s="21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6.5">
      <c r="A105" s="20"/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6.5">
      <c r="A106" s="20"/>
      <c r="B106" s="2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6.5">
      <c r="A107" s="20"/>
      <c r="B107" s="2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6.5">
      <c r="A108" s="20"/>
      <c r="B108" s="2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6.5">
      <c r="A109" s="20"/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6.5">
      <c r="A110" s="20"/>
      <c r="B110" s="2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6.5">
      <c r="A111" s="20"/>
      <c r="B111" s="21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6.5">
      <c r="A112" s="20"/>
      <c r="B112" s="21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6.5">
      <c r="A113" s="20"/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6.5">
      <c r="A114" s="20"/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6.5">
      <c r="A115" s="20"/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6.5">
      <c r="A116" s="20"/>
      <c r="B116" s="21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6.5">
      <c r="A117" s="20"/>
      <c r="B117" s="21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6.5">
      <c r="A118" s="20"/>
      <c r="B118" s="2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6.5">
      <c r="A119" s="20"/>
      <c r="B119" s="21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6.5">
      <c r="A120" s="20"/>
      <c r="B120" s="21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6.5">
      <c r="A121" s="20"/>
      <c r="B121" s="21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6.5">
      <c r="A122" s="20"/>
      <c r="B122" s="21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6.5">
      <c r="A123" s="20"/>
      <c r="B123" s="21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6.5">
      <c r="A124" s="20"/>
      <c r="B124" s="21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6.5">
      <c r="A125" s="20"/>
      <c r="B125" s="21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6.5">
      <c r="A126" s="20"/>
      <c r="B126" s="21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6.5">
      <c r="A127" s="20"/>
      <c r="B127" s="21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6.5">
      <c r="A128" s="20"/>
      <c r="B128" s="21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6.5">
      <c r="A129" s="20"/>
      <c r="B129" s="21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6.5">
      <c r="A130" s="20"/>
      <c r="B130" s="21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6.5">
      <c r="A131" s="20"/>
      <c r="B131" s="21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6.5">
      <c r="A132" s="20"/>
      <c r="B132" s="21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6.5">
      <c r="A133" s="20"/>
      <c r="B133" s="21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6.5">
      <c r="A134" s="20"/>
      <c r="B134" s="21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6.5">
      <c r="A135" s="20"/>
      <c r="B135" s="21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6.5">
      <c r="A136" s="20"/>
      <c r="B136" s="21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6.5">
      <c r="A137" s="20"/>
      <c r="B137" s="21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6.5">
      <c r="A138" s="20"/>
      <c r="B138" s="21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6.5">
      <c r="A139" s="20"/>
      <c r="B139" s="21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6.5">
      <c r="A140" s="20"/>
      <c r="B140" s="21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6.5">
      <c r="A141" s="20"/>
      <c r="B141" s="21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6.5">
      <c r="A142" s="20"/>
      <c r="B142" s="21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6.5">
      <c r="A143" s="20"/>
      <c r="B143" s="21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6.5">
      <c r="A144" s="20"/>
      <c r="B144" s="21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6.5">
      <c r="A145" s="20"/>
      <c r="B145" s="21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6.5">
      <c r="A146" s="20"/>
      <c r="B146" s="21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6.5">
      <c r="A147" s="20"/>
      <c r="B147" s="21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6.5">
      <c r="A148" s="20"/>
      <c r="B148" s="21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6.5">
      <c r="A149" s="20"/>
      <c r="B149" s="21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6.5">
      <c r="A150" s="20"/>
      <c r="B150" s="21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6.5">
      <c r="A151" s="20"/>
      <c r="B151" s="21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6.5">
      <c r="A152" s="20"/>
      <c r="B152" s="21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6.5">
      <c r="A153" s="20"/>
      <c r="B153" s="21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6.5">
      <c r="A154" s="20"/>
      <c r="B154" s="21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6.5">
      <c r="A155" s="20"/>
      <c r="B155" s="21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6.5">
      <c r="A156" s="20"/>
      <c r="B156" s="21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6.5">
      <c r="A157" s="20"/>
      <c r="B157" s="21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6.5">
      <c r="A158" s="20"/>
      <c r="B158" s="21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6.5">
      <c r="A159" s="20"/>
      <c r="B159" s="21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6.5">
      <c r="A160" s="20"/>
      <c r="B160" s="21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6.5">
      <c r="A161" s="20"/>
      <c r="B161" s="21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6.5">
      <c r="A162" s="20"/>
      <c r="B162" s="21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6.5">
      <c r="A163" s="20"/>
      <c r="B163" s="21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6.5">
      <c r="A164" s="20"/>
      <c r="B164" s="21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6.5">
      <c r="A165" s="20"/>
      <c r="B165" s="21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6.5">
      <c r="A166" s="20"/>
      <c r="B166" s="21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6.5">
      <c r="A167" s="20"/>
      <c r="B167" s="21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6.5">
      <c r="A168" s="20"/>
      <c r="B168" s="21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6.5">
      <c r="A169" s="20"/>
      <c r="B169" s="21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6.5">
      <c r="A170" s="20"/>
      <c r="B170" s="21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6.5">
      <c r="A171" s="20"/>
      <c r="B171" s="21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6.5">
      <c r="A172" s="20"/>
      <c r="B172" s="21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6.5">
      <c r="A173" s="20"/>
      <c r="B173" s="21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6.5">
      <c r="A174" s="20"/>
      <c r="B174" s="21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6.5">
      <c r="A175" s="20"/>
      <c r="B175" s="21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6.5">
      <c r="A176" s="20"/>
      <c r="B176" s="21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6.5">
      <c r="A177" s="20"/>
      <c r="B177" s="21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6.5">
      <c r="A178" s="20"/>
      <c r="B178" s="21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6.5">
      <c r="A179" s="20"/>
      <c r="B179" s="21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6.5">
      <c r="A180" s="20"/>
      <c r="B180" s="21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6.5">
      <c r="A181" s="20"/>
      <c r="B181" s="21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6.5">
      <c r="A182" s="20"/>
      <c r="B182" s="21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6.5">
      <c r="A183" s="20"/>
      <c r="B183" s="21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6.5">
      <c r="A184" s="20"/>
      <c r="B184" s="21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6.5">
      <c r="A185" s="20"/>
      <c r="B185" s="21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6.5">
      <c r="A186" s="20"/>
      <c r="B186" s="21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6.5">
      <c r="A187" s="20"/>
      <c r="B187" s="21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6.5">
      <c r="A188" s="20"/>
      <c r="B188" s="21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6.5">
      <c r="A189" s="20"/>
      <c r="B189" s="21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6.5">
      <c r="A190" s="20"/>
      <c r="B190" s="21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6.5">
      <c r="A191" s="20"/>
      <c r="B191" s="21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6.5">
      <c r="A192" s="20"/>
      <c r="B192" s="21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6.5">
      <c r="A193" s="20"/>
      <c r="B193" s="21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6.5">
      <c r="A194" s="20"/>
      <c r="B194" s="21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6.5">
      <c r="A195" s="20"/>
      <c r="B195" s="21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6.5">
      <c r="A196" s="20"/>
      <c r="B196" s="21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6.5">
      <c r="A197" s="20"/>
      <c r="B197" s="21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6.5">
      <c r="A198" s="20"/>
      <c r="B198" s="21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6.5">
      <c r="A199" s="20"/>
      <c r="B199" s="21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6.5">
      <c r="A200" s="20"/>
      <c r="B200" s="21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6.5">
      <c r="A201" s="20"/>
      <c r="B201" s="21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6.5">
      <c r="A202" s="20"/>
      <c r="B202" s="21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6.5">
      <c r="A203" s="20"/>
      <c r="B203" s="21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6.5">
      <c r="A204" s="20"/>
      <c r="B204" s="21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6.5">
      <c r="A205" s="20"/>
      <c r="B205" s="21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6.5">
      <c r="A206" s="20"/>
      <c r="B206" s="21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6.5">
      <c r="A207" s="20"/>
      <c r="B207" s="21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6.5">
      <c r="A208" s="20"/>
      <c r="B208" s="21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6.5">
      <c r="A209" s="20"/>
      <c r="B209" s="21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6.5">
      <c r="A210" s="20"/>
      <c r="B210" s="21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6.5">
      <c r="A211" s="20"/>
      <c r="B211" s="21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6.5">
      <c r="A212" s="20"/>
      <c r="B212" s="21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6.5">
      <c r="A213" s="20"/>
      <c r="B213" s="21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6.5">
      <c r="A214" s="20"/>
      <c r="B214" s="21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6.5">
      <c r="A215" s="20"/>
      <c r="B215" s="21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6.5">
      <c r="A216" s="20"/>
      <c r="B216" s="21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6.5">
      <c r="A217" s="20"/>
      <c r="B217" s="21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6.5">
      <c r="A218" s="20"/>
      <c r="B218" s="21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6.5">
      <c r="A219" s="20"/>
      <c r="B219" s="21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6.5">
      <c r="A220" s="20"/>
      <c r="B220" s="21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6.5">
      <c r="A221" s="20"/>
      <c r="B221" s="21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6.5">
      <c r="A222" s="20"/>
      <c r="B222" s="21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6.5">
      <c r="A223" s="20"/>
      <c r="B223" s="21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6.5">
      <c r="A224" s="20"/>
      <c r="B224" s="21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6.5">
      <c r="A225" s="20"/>
      <c r="B225" s="21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6.5">
      <c r="A226" s="20"/>
      <c r="B226" s="21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6.5">
      <c r="A227" s="20"/>
      <c r="B227" s="21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6.5">
      <c r="A228" s="20"/>
      <c r="B228" s="21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6.5">
      <c r="A229" s="20"/>
      <c r="B229" s="21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6.5">
      <c r="A230" s="20"/>
      <c r="B230" s="21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6.5">
      <c r="A231" s="20"/>
      <c r="B231" s="21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6.5">
      <c r="A232" s="20"/>
      <c r="B232" s="21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6.5">
      <c r="A233" s="20"/>
      <c r="B233" s="21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6.5">
      <c r="A234" s="20"/>
      <c r="B234" s="21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6.5">
      <c r="A235" s="20"/>
      <c r="B235" s="21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6.5">
      <c r="A236" s="20"/>
      <c r="B236" s="21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6.5">
      <c r="A237" s="20"/>
      <c r="B237" s="21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6.5">
      <c r="A238" s="20"/>
      <c r="B238" s="21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6.5">
      <c r="A239" s="20"/>
      <c r="B239" s="21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6.5">
      <c r="A240" s="20"/>
      <c r="B240" s="21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6.5">
      <c r="A241" s="20"/>
      <c r="B241" s="21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6.5">
      <c r="A242" s="20"/>
      <c r="B242" s="21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6.5">
      <c r="A243" s="20"/>
      <c r="B243" s="21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6.5">
      <c r="A244" s="20"/>
      <c r="B244" s="21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6.5">
      <c r="A245" s="20"/>
      <c r="B245" s="21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6.5">
      <c r="A246" s="20"/>
      <c r="B246" s="21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6.5">
      <c r="A247" s="20"/>
      <c r="B247" s="21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6.5">
      <c r="A248" s="20"/>
      <c r="B248" s="21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6.5">
      <c r="A249" s="20"/>
      <c r="B249" s="21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6.5">
      <c r="A250" s="20"/>
      <c r="B250" s="21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6.5">
      <c r="A251" s="20"/>
      <c r="B251" s="21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6.5">
      <c r="A252" s="20"/>
      <c r="B252" s="21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6.5">
      <c r="A253" s="20"/>
      <c r="B253" s="21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6.5">
      <c r="A254" s="20"/>
      <c r="B254" s="21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6.5">
      <c r="A255" s="20"/>
      <c r="B255" s="21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6.5">
      <c r="A256" s="20"/>
      <c r="B256" s="21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6.5">
      <c r="A257" s="20"/>
      <c r="B257" s="21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6.5">
      <c r="A258" s="20"/>
      <c r="B258" s="21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6.5">
      <c r="A259" s="20"/>
      <c r="B259" s="21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6.5">
      <c r="A260" s="20"/>
      <c r="B260" s="21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6.5">
      <c r="A261" s="20"/>
      <c r="B261" s="21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6.5">
      <c r="A262" s="20"/>
      <c r="B262" s="21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6.5">
      <c r="A263" s="20"/>
      <c r="B263" s="21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6.5">
      <c r="A264" s="20"/>
      <c r="B264" s="21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6.5">
      <c r="A265" s="20"/>
      <c r="B265" s="21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6.5">
      <c r="A266" s="20"/>
      <c r="B266" s="21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6.5">
      <c r="A267" s="20"/>
      <c r="B267" s="21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6.5">
      <c r="A268" s="20"/>
      <c r="B268" s="21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6.5">
      <c r="A269" s="20"/>
      <c r="B269" s="21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6.5">
      <c r="A270" s="20"/>
      <c r="B270" s="21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6.5">
      <c r="A271" s="20"/>
      <c r="B271" s="21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6.5">
      <c r="A272" s="20"/>
      <c r="B272" s="21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6.5">
      <c r="A273" s="20"/>
      <c r="B273" s="21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6.5">
      <c r="A274" s="20"/>
      <c r="B274" s="21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6.5">
      <c r="A275" s="20"/>
      <c r="B275" s="21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6.5">
      <c r="A276" s="20"/>
      <c r="B276" s="21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6.5">
      <c r="A277" s="20"/>
      <c r="B277" s="21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6.5">
      <c r="A278" s="20"/>
      <c r="B278" s="21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6.5">
      <c r="A279" s="20"/>
      <c r="B279" s="21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6.5">
      <c r="A280" s="20"/>
      <c r="B280" s="21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6.5">
      <c r="A281" s="20"/>
      <c r="B281" s="21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6.5">
      <c r="A282" s="20"/>
      <c r="B282" s="21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6.5">
      <c r="A283" s="20"/>
      <c r="B283" s="21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6.5">
      <c r="A284" s="20"/>
      <c r="B284" s="21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6.5">
      <c r="A285" s="20"/>
      <c r="B285" s="21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6.5">
      <c r="A286" s="20"/>
      <c r="B286" s="21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6.5">
      <c r="A287" s="20"/>
      <c r="B287" s="21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6.5">
      <c r="A288" s="20"/>
      <c r="B288" s="21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6.5">
      <c r="A289" s="20"/>
      <c r="B289" s="21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6.5">
      <c r="A290" s="20"/>
      <c r="B290" s="21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6.5">
      <c r="A291" s="20"/>
      <c r="B291" s="21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6.5">
      <c r="A292" s="20"/>
      <c r="B292" s="21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6.5">
      <c r="A293" s="20"/>
      <c r="B293" s="21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6.5">
      <c r="A294" s="20"/>
      <c r="B294" s="21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6.5">
      <c r="A295" s="20"/>
      <c r="B295" s="21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6.5">
      <c r="A296" s="20"/>
      <c r="B296" s="21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6.5">
      <c r="A297" s="20"/>
      <c r="B297" s="21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6.5">
      <c r="A298" s="20"/>
      <c r="B298" s="21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6.5">
      <c r="A299" s="20"/>
      <c r="B299" s="21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6.5">
      <c r="A300" s="20"/>
      <c r="B300" s="21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6.5">
      <c r="A301" s="20"/>
      <c r="B301" s="21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6.5">
      <c r="A302" s="20"/>
      <c r="B302" s="21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6.5">
      <c r="A303" s="20"/>
      <c r="B303" s="21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6.5">
      <c r="A304" s="20"/>
      <c r="B304" s="21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6.5">
      <c r="A305" s="20"/>
      <c r="B305" s="21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6.5">
      <c r="A306" s="20"/>
      <c r="B306" s="21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6.5">
      <c r="A307" s="20"/>
      <c r="B307" s="21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6.5">
      <c r="A308" s="20"/>
      <c r="B308" s="21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6.5">
      <c r="A309" s="20"/>
      <c r="B309" s="21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6.5">
      <c r="A310" s="20"/>
      <c r="B310" s="21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6.5">
      <c r="A311" s="20"/>
      <c r="B311" s="21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6.5">
      <c r="A312" s="20"/>
      <c r="B312" s="21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6.5">
      <c r="A313" s="20"/>
      <c r="B313" s="21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6.5">
      <c r="A314" s="20"/>
      <c r="B314" s="21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6.5">
      <c r="A315" s="20"/>
      <c r="B315" s="21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6.5">
      <c r="A316" s="20"/>
      <c r="B316" s="21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6.5">
      <c r="A317" s="20"/>
      <c r="B317" s="21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6.5">
      <c r="A318" s="20"/>
      <c r="B318" s="21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6.5">
      <c r="A319" s="20"/>
      <c r="B319" s="21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6.5">
      <c r="A320" s="20"/>
      <c r="B320" s="21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6.5">
      <c r="A321" s="20"/>
      <c r="B321" s="21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6.5">
      <c r="A322" s="20"/>
      <c r="B322" s="21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6.5">
      <c r="A323" s="20"/>
      <c r="B323" s="21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6.5">
      <c r="A324" s="20"/>
      <c r="B324" s="21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6.5">
      <c r="A325" s="20"/>
      <c r="B325" s="21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6.5">
      <c r="A326" s="20"/>
      <c r="B326" s="21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6.5">
      <c r="A327" s="20"/>
      <c r="B327" s="21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6.5">
      <c r="A328" s="20"/>
      <c r="B328" s="21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6.5">
      <c r="A329" s="20"/>
      <c r="B329" s="21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6.5">
      <c r="A330" s="20"/>
      <c r="B330" s="21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6.5">
      <c r="A331" s="20"/>
      <c r="B331" s="21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6.5">
      <c r="A332" s="20"/>
      <c r="B332" s="21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6.5">
      <c r="A333" s="20"/>
      <c r="B333" s="21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6.5">
      <c r="A334" s="20"/>
      <c r="B334" s="21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6.5">
      <c r="A335" s="20"/>
      <c r="B335" s="21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6.5">
      <c r="A336" s="20"/>
      <c r="B336" s="21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6.5">
      <c r="A337" s="20"/>
      <c r="B337" s="21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6.5">
      <c r="A338" s="20"/>
      <c r="B338" s="21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6.5">
      <c r="A339" s="20"/>
      <c r="B339" s="21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6.5">
      <c r="A340" s="20"/>
      <c r="B340" s="21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6.5">
      <c r="A341" s="20"/>
      <c r="B341" s="21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6.5">
      <c r="A342" s="20"/>
      <c r="B342" s="21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6.5">
      <c r="A343" s="20"/>
      <c r="B343" s="21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6.5">
      <c r="A344" s="20"/>
      <c r="B344" s="21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6.5">
      <c r="A345" s="20"/>
      <c r="B345" s="21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6.5">
      <c r="A346" s="20"/>
      <c r="B346" s="21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6.5">
      <c r="A347" s="20"/>
      <c r="B347" s="21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6.5">
      <c r="A348" s="20"/>
      <c r="B348" s="21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6.5">
      <c r="A349" s="20"/>
      <c r="B349" s="21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6.5">
      <c r="A350" s="20"/>
      <c r="B350" s="21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6.5">
      <c r="A351" s="20"/>
      <c r="B351" s="21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6.5">
      <c r="A352" s="20"/>
      <c r="B352" s="21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6.5">
      <c r="A353" s="20"/>
      <c r="B353" s="21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6.5">
      <c r="A354" s="20"/>
      <c r="B354" s="21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6.5">
      <c r="A355" s="20"/>
      <c r="B355" s="21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6.5">
      <c r="A356" s="20"/>
      <c r="B356" s="21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6.5">
      <c r="A357" s="20"/>
      <c r="B357" s="21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6.5">
      <c r="A358" s="20"/>
      <c r="B358" s="21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6.5">
      <c r="A359" s="20"/>
      <c r="B359" s="21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6.5">
      <c r="A360" s="20"/>
      <c r="B360" s="21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6.5">
      <c r="A361" s="20"/>
      <c r="B361" s="21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6.5">
      <c r="A362" s="20"/>
      <c r="B362" s="21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6.5">
      <c r="A363" s="20"/>
      <c r="B363" s="21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6.5">
      <c r="A364" s="20"/>
      <c r="B364" s="21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6.5">
      <c r="A365" s="20"/>
      <c r="B365" s="21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6.5">
      <c r="A366" s="20"/>
      <c r="B366" s="21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6.5">
      <c r="A367" s="20"/>
      <c r="B367" s="21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6.5">
      <c r="A368" s="20"/>
      <c r="B368" s="21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6.5">
      <c r="A369" s="20"/>
      <c r="B369" s="21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6.5">
      <c r="A370" s="20"/>
      <c r="B370" s="21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6.5">
      <c r="A371" s="20"/>
      <c r="B371" s="21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6.5">
      <c r="A372" s="20"/>
      <c r="B372" s="21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6.5">
      <c r="A373" s="20"/>
      <c r="B373" s="21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6.5">
      <c r="A374" s="20"/>
      <c r="B374" s="21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6.5">
      <c r="A375" s="20"/>
      <c r="B375" s="21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6.5">
      <c r="A376" s="20"/>
      <c r="B376" s="21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6.5">
      <c r="A377" s="20"/>
      <c r="B377" s="21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6.5">
      <c r="A378" s="20"/>
      <c r="B378" s="21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6.5">
      <c r="A379" s="20"/>
      <c r="B379" s="21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6.5">
      <c r="A380" s="20"/>
      <c r="B380" s="21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6.5">
      <c r="A381" s="20"/>
      <c r="B381" s="21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6.5">
      <c r="A382" s="20"/>
      <c r="B382" s="21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6.5">
      <c r="A383" s="20"/>
      <c r="B383" s="21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6.5">
      <c r="A384" s="20"/>
      <c r="B384" s="21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6.5">
      <c r="A385" s="20"/>
      <c r="B385" s="21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6.5">
      <c r="A386" s="20"/>
      <c r="B386" s="21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6.5">
      <c r="A387" s="20"/>
      <c r="B387" s="21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6.5">
      <c r="A388" s="20"/>
      <c r="B388" s="21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6.5">
      <c r="A389" s="20"/>
      <c r="B389" s="21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6.5">
      <c r="A390" s="20"/>
      <c r="B390" s="21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6.5">
      <c r="A391" s="20"/>
      <c r="B391" s="21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6.5">
      <c r="A392" s="20"/>
      <c r="B392" s="21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6.5">
      <c r="A393" s="20"/>
      <c r="B393" s="21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6.5">
      <c r="A394" s="20"/>
      <c r="B394" s="21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6.5">
      <c r="A395" s="20"/>
      <c r="B395" s="21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6.5">
      <c r="A396" s="20"/>
      <c r="B396" s="21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6.5">
      <c r="A397" s="20"/>
      <c r="B397" s="21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6.5">
      <c r="A398" s="20"/>
      <c r="B398" s="21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6.5">
      <c r="A399" s="20"/>
      <c r="B399" s="21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6.5">
      <c r="A400" s="20"/>
      <c r="B400" s="21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6.5">
      <c r="A401" s="20"/>
      <c r="B401" s="21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6.5">
      <c r="A402" s="20"/>
      <c r="B402" s="21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6.5">
      <c r="A403" s="20"/>
      <c r="B403" s="21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6.5">
      <c r="A404" s="20"/>
      <c r="B404" s="21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6.5">
      <c r="A405" s="20"/>
      <c r="B405" s="21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6.5">
      <c r="A406" s="20"/>
      <c r="B406" s="21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6.5">
      <c r="A407" s="20"/>
      <c r="B407" s="21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6.5">
      <c r="A408" s="20"/>
      <c r="B408" s="21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6.5">
      <c r="A409" s="20"/>
      <c r="B409" s="21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6.5">
      <c r="A410" s="20"/>
      <c r="B410" s="21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6.5">
      <c r="A411" s="20"/>
      <c r="B411" s="21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6.5">
      <c r="A412" s="20"/>
      <c r="B412" s="21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6.5">
      <c r="A413" s="20"/>
      <c r="B413" s="21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6.5">
      <c r="A414" s="20"/>
      <c r="B414" s="21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6.5">
      <c r="A415" s="20"/>
      <c r="B415" s="21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6.5">
      <c r="A416" s="20"/>
      <c r="B416" s="21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6.5">
      <c r="A417" s="20"/>
      <c r="B417" s="21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6.5">
      <c r="A418" s="20"/>
      <c r="B418" s="21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6.5">
      <c r="A419" s="20"/>
      <c r="B419" s="21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6.5">
      <c r="A420" s="20"/>
      <c r="B420" s="21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6.5">
      <c r="A421" s="20"/>
      <c r="B421" s="21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6.5">
      <c r="A422" s="20"/>
      <c r="B422" s="21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6.5">
      <c r="A423" s="20"/>
      <c r="B423" s="21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6.5">
      <c r="A424" s="20"/>
      <c r="B424" s="21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6.5">
      <c r="A425" s="20"/>
      <c r="B425" s="21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6.5">
      <c r="A426" s="20"/>
      <c r="B426" s="21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6.5">
      <c r="A427" s="20"/>
      <c r="B427" s="21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6.5">
      <c r="A428" s="20"/>
      <c r="B428" s="21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6.5">
      <c r="A429" s="20"/>
      <c r="B429" s="21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6.5">
      <c r="A430" s="20"/>
      <c r="B430" s="21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6.5">
      <c r="A431" s="20"/>
      <c r="B431" s="21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6.5">
      <c r="A432" s="20"/>
      <c r="B432" s="21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6.5">
      <c r="A433" s="20"/>
      <c r="B433" s="21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6.5">
      <c r="A434" s="20"/>
      <c r="B434" s="21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6.5">
      <c r="A435" s="20"/>
      <c r="B435" s="21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6.5">
      <c r="A436" s="20"/>
      <c r="B436" s="21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6.5">
      <c r="A437" s="20"/>
      <c r="B437" s="21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6.5">
      <c r="A438" s="20"/>
      <c r="B438" s="21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6.5">
      <c r="A439" s="20"/>
      <c r="B439" s="21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6.5">
      <c r="A440" s="20"/>
      <c r="B440" s="21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6.5">
      <c r="A441" s="20"/>
      <c r="B441" s="21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6.5">
      <c r="A442" s="20"/>
      <c r="B442" s="21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6.5">
      <c r="A443" s="20"/>
      <c r="B443" s="21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6.5">
      <c r="A444" s="20"/>
      <c r="B444" s="21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6.5">
      <c r="A445" s="20"/>
      <c r="B445" s="21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6.5">
      <c r="A446" s="20"/>
      <c r="B446" s="21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6.5">
      <c r="A447" s="20"/>
      <c r="B447" s="21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6.5">
      <c r="A448" s="20"/>
      <c r="B448" s="21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6.5">
      <c r="A449" s="20"/>
      <c r="B449" s="21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6.5">
      <c r="A450" s="20"/>
      <c r="B450" s="21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6.5">
      <c r="A451" s="20"/>
      <c r="B451" s="21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6.5">
      <c r="A452" s="20"/>
      <c r="B452" s="21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6.5">
      <c r="A453" s="20"/>
      <c r="B453" s="21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6.5">
      <c r="A454" s="20"/>
      <c r="B454" s="21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6.5">
      <c r="A455" s="20"/>
      <c r="B455" s="21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6.5">
      <c r="A456" s="20"/>
      <c r="B456" s="21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6.5">
      <c r="A457" s="20"/>
      <c r="B457" s="21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6.5">
      <c r="A458" s="20"/>
      <c r="B458" s="21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6.5">
      <c r="A459" s="20"/>
      <c r="B459" s="21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6.5">
      <c r="A460" s="20"/>
      <c r="B460" s="21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6.5">
      <c r="A461" s="20"/>
      <c r="B461" s="21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6.5">
      <c r="A462" s="20"/>
      <c r="B462" s="21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6.5">
      <c r="A463" s="20"/>
      <c r="B463" s="21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6.5">
      <c r="A464" s="20"/>
      <c r="B464" s="21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6.5">
      <c r="A465" s="20"/>
      <c r="B465" s="21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6.5">
      <c r="A466" s="20"/>
      <c r="B466" s="21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6.5">
      <c r="A467" s="20"/>
      <c r="B467" s="21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6.5">
      <c r="A468" s="20"/>
      <c r="B468" s="21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6.5">
      <c r="A469" s="20"/>
      <c r="B469" s="21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6.5">
      <c r="A470" s="20"/>
      <c r="B470" s="21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6.5">
      <c r="A471" s="20"/>
      <c r="B471" s="21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6.5">
      <c r="A472" s="20"/>
      <c r="B472" s="21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6.5">
      <c r="A473" s="20"/>
      <c r="B473" s="21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6.5">
      <c r="A474" s="20"/>
      <c r="B474" s="21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6.5">
      <c r="A475" s="20"/>
      <c r="B475" s="21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6.5">
      <c r="A476" s="20"/>
      <c r="B476" s="21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6.5">
      <c r="A477" s="20"/>
      <c r="B477" s="21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6.5">
      <c r="A478" s="20"/>
      <c r="B478" s="21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6.5">
      <c r="A479" s="20"/>
      <c r="B479" s="21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6.5">
      <c r="A480" s="20"/>
      <c r="B480" s="21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6.5">
      <c r="A481" s="20"/>
      <c r="B481" s="21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6.5">
      <c r="A482" s="20"/>
      <c r="B482" s="21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6.5">
      <c r="A483" s="20"/>
      <c r="B483" s="21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6.5">
      <c r="A484" s="20"/>
      <c r="B484" s="21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6.5">
      <c r="A485" s="20"/>
      <c r="B485" s="21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6.5">
      <c r="A486" s="20"/>
      <c r="B486" s="21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6.5">
      <c r="A487" s="20"/>
      <c r="B487" s="21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6.5">
      <c r="A488" s="20"/>
      <c r="B488" s="21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6.5">
      <c r="A489" s="20"/>
      <c r="B489" s="21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6.5">
      <c r="A490" s="20"/>
      <c r="B490" s="21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6.5">
      <c r="A491" s="20"/>
      <c r="B491" s="21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6.5">
      <c r="A492" s="20"/>
      <c r="B492" s="21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6.5">
      <c r="A493" s="20"/>
      <c r="B493" s="21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6.5">
      <c r="A494" s="20"/>
      <c r="B494" s="21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6.5">
      <c r="A495" s="20"/>
      <c r="B495" s="21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6.5">
      <c r="A496" s="20"/>
      <c r="B496" s="21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6.5">
      <c r="A497" s="20"/>
      <c r="B497" s="21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6.5">
      <c r="A498" s="20"/>
      <c r="B498" s="21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6.5">
      <c r="A499" s="20"/>
      <c r="B499" s="21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6.5">
      <c r="A500" s="20"/>
      <c r="B500" s="21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6.5">
      <c r="A501" s="20"/>
      <c r="B501" s="21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6.5">
      <c r="A502" s="20"/>
      <c r="B502" s="21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6.5">
      <c r="A503" s="20"/>
      <c r="B503" s="21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6.5">
      <c r="A504" s="20"/>
      <c r="B504" s="21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6.5">
      <c r="A505" s="20"/>
      <c r="B505" s="21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6.5">
      <c r="A506" s="20"/>
      <c r="B506" s="21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6.5">
      <c r="A507" s="20"/>
      <c r="B507" s="21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6.5">
      <c r="A508" s="20"/>
      <c r="B508" s="21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6.5">
      <c r="A509" s="20"/>
      <c r="B509" s="21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6.5">
      <c r="A510" s="20"/>
      <c r="B510" s="21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6.5">
      <c r="A511" s="20"/>
      <c r="B511" s="21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6.5">
      <c r="A512" s="20"/>
      <c r="B512" s="21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6.5">
      <c r="A513" s="20"/>
      <c r="B513" s="21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6.5">
      <c r="A514" s="20"/>
      <c r="B514" s="21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6.5">
      <c r="A515" s="20"/>
      <c r="B515" s="21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6.5">
      <c r="A516" s="20"/>
      <c r="B516" s="21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6.5">
      <c r="A517" s="20"/>
      <c r="B517" s="21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6.5">
      <c r="A518" s="20"/>
      <c r="B518" s="21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6.5">
      <c r="A519" s="20"/>
      <c r="B519" s="21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6.5">
      <c r="A520" s="20"/>
      <c r="B520" s="21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6.5">
      <c r="A521" s="20"/>
      <c r="B521" s="21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6.5">
      <c r="A522" s="20"/>
      <c r="B522" s="21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6.5">
      <c r="A523" s="20"/>
      <c r="B523" s="21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6.5">
      <c r="A524" s="20"/>
      <c r="B524" s="21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6.5">
      <c r="A525" s="20"/>
      <c r="B525" s="21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6.5">
      <c r="A526" s="20"/>
      <c r="B526" s="21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6.5">
      <c r="A527" s="20"/>
      <c r="B527" s="21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6.5">
      <c r="A528" s="20"/>
      <c r="B528" s="21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6.5">
      <c r="A529" s="20"/>
      <c r="B529" s="21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6.5">
      <c r="A530" s="20"/>
      <c r="B530" s="21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6.5">
      <c r="A531" s="20"/>
      <c r="B531" s="21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6.5">
      <c r="A532" s="20"/>
      <c r="B532" s="21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6.5">
      <c r="A533" s="20"/>
      <c r="B533" s="21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6.5">
      <c r="A534" s="20"/>
      <c r="B534" s="21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6.5">
      <c r="A535" s="20"/>
      <c r="B535" s="21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6.5">
      <c r="A536" s="20"/>
      <c r="B536" s="21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6.5">
      <c r="A537" s="20"/>
      <c r="B537" s="21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6.5">
      <c r="A538" s="20"/>
      <c r="B538" s="21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6.5">
      <c r="A539" s="20"/>
      <c r="B539" s="21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6.5">
      <c r="A540" s="20"/>
      <c r="B540" s="21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6.5">
      <c r="A541" s="20"/>
      <c r="B541" s="21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6.5">
      <c r="A542" s="20"/>
      <c r="B542" s="21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6.5">
      <c r="A543" s="20"/>
      <c r="B543" s="21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6.5">
      <c r="A544" s="20"/>
      <c r="B544" s="21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6.5">
      <c r="A545" s="20"/>
      <c r="B545" s="21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6.5">
      <c r="A546" s="20"/>
      <c r="B546" s="21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6.5">
      <c r="A547" s="20"/>
      <c r="B547" s="21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6.5">
      <c r="A548" s="20"/>
      <c r="B548" s="21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6.5">
      <c r="A549" s="20"/>
      <c r="B549" s="21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6.5">
      <c r="A550" s="20"/>
      <c r="B550" s="21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6.5">
      <c r="A551" s="20"/>
      <c r="B551" s="21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6.5">
      <c r="A552" s="20"/>
      <c r="B552" s="21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6.5">
      <c r="A553" s="20"/>
      <c r="B553" s="21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6.5">
      <c r="A554" s="20"/>
      <c r="B554" s="21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6.5">
      <c r="A555" s="20"/>
      <c r="B555" s="21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6.5">
      <c r="A556" s="20"/>
      <c r="B556" s="21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6.5">
      <c r="A557" s="20"/>
      <c r="B557" s="21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6.5">
      <c r="A558" s="20"/>
      <c r="B558" s="21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6.5">
      <c r="A559" s="20"/>
      <c r="B559" s="21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6.5">
      <c r="A560" s="20"/>
      <c r="B560" s="21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6.5">
      <c r="A561" s="20"/>
      <c r="B561" s="21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6.5">
      <c r="A562" s="20"/>
      <c r="B562" s="21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6.5">
      <c r="A563" s="20"/>
      <c r="B563" s="21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6.5">
      <c r="A564" s="20"/>
      <c r="B564" s="21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6.5">
      <c r="A565" s="20"/>
      <c r="B565" s="21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6.5">
      <c r="A566" s="20"/>
      <c r="B566" s="21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6.5">
      <c r="A567" s="20"/>
      <c r="B567" s="21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6.5">
      <c r="A568" s="20"/>
      <c r="B568" s="21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6.5">
      <c r="A569" s="20"/>
      <c r="B569" s="21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6.5">
      <c r="A570" s="20"/>
      <c r="B570" s="21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6.5">
      <c r="A571" s="20"/>
      <c r="B571" s="21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6.5">
      <c r="A572" s="20"/>
      <c r="B572" s="21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6.5">
      <c r="A573" s="20"/>
      <c r="B573" s="21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6.5">
      <c r="A574" s="20"/>
      <c r="B574" s="21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6.5">
      <c r="A575" s="20"/>
      <c r="B575" s="21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6.5">
      <c r="A576" s="20"/>
      <c r="B576" s="21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6.5">
      <c r="A577" s="20"/>
      <c r="B577" s="21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6.5">
      <c r="A578" s="20"/>
      <c r="B578" s="21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6.5">
      <c r="A579" s="20"/>
      <c r="B579" s="21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6.5">
      <c r="A580" s="20"/>
      <c r="B580" s="21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6.5">
      <c r="A581" s="20"/>
      <c r="B581" s="21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6.5">
      <c r="A582" s="20"/>
      <c r="B582" s="21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6.5">
      <c r="A583" s="20"/>
      <c r="B583" s="21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6.5">
      <c r="A584" s="20"/>
      <c r="B584" s="21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6.5">
      <c r="A585" s="20"/>
      <c r="B585" s="21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6.5">
      <c r="A586" s="20"/>
      <c r="B586" s="21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6.5">
      <c r="A587" s="20"/>
      <c r="B587" s="21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6.5">
      <c r="A588" s="20"/>
      <c r="B588" s="21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6.5">
      <c r="A589" s="20"/>
      <c r="B589" s="21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6.5">
      <c r="A590" s="20"/>
      <c r="B590" s="21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6.5">
      <c r="A591" s="20"/>
      <c r="B591" s="21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6.5">
      <c r="A592" s="20"/>
      <c r="B592" s="21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6.5">
      <c r="A593" s="20"/>
      <c r="B593" s="21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6.5">
      <c r="A594" s="20"/>
      <c r="B594" s="21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6.5">
      <c r="A595" s="20"/>
      <c r="B595" s="21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6.5">
      <c r="A596" s="20"/>
      <c r="B596" s="21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6.5">
      <c r="A597" s="20"/>
      <c r="B597" s="21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6.5">
      <c r="A598" s="20"/>
      <c r="B598" s="21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6.5">
      <c r="A599" s="20"/>
      <c r="B599" s="21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6.5">
      <c r="A600" s="20"/>
      <c r="B600" s="21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6.5">
      <c r="A601" s="20"/>
      <c r="B601" s="21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6.5">
      <c r="A602" s="20"/>
      <c r="B602" s="21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6.5">
      <c r="A603" s="20"/>
      <c r="B603" s="21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6.5">
      <c r="A604" s="20"/>
      <c r="B604" s="21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6.5">
      <c r="A605" s="20"/>
      <c r="B605" s="21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6.5">
      <c r="A606" s="20"/>
      <c r="B606" s="21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6.5">
      <c r="A607" s="20"/>
      <c r="B607" s="21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6.5">
      <c r="A608" s="20"/>
      <c r="B608" s="21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6.5">
      <c r="A609" s="20"/>
      <c r="B609" s="21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6.5">
      <c r="A610" s="20"/>
      <c r="B610" s="21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6.5">
      <c r="A611" s="20"/>
      <c r="B611" s="21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6.5">
      <c r="A612" s="20"/>
      <c r="B612" s="21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6.5">
      <c r="A613" s="20"/>
      <c r="B613" s="21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6.5">
      <c r="A614" s="20"/>
      <c r="B614" s="21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6.5">
      <c r="A615" s="20"/>
      <c r="B615" s="21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6.5">
      <c r="A616" s="20"/>
      <c r="B616" s="21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6.5">
      <c r="A617" s="20"/>
      <c r="B617" s="21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6.5">
      <c r="A618" s="20"/>
      <c r="B618" s="21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6.5">
      <c r="A619" s="20"/>
      <c r="B619" s="21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6.5">
      <c r="A620" s="20"/>
      <c r="B620" s="21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6.5">
      <c r="A621" s="20"/>
      <c r="B621" s="21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6.5">
      <c r="A622" s="20"/>
      <c r="B622" s="21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6.5">
      <c r="A623" s="20"/>
      <c r="B623" s="21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6.5">
      <c r="A624" s="20"/>
      <c r="B624" s="21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6.5">
      <c r="A625" s="20"/>
      <c r="B625" s="21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6.5">
      <c r="A626" s="20"/>
      <c r="B626" s="21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6.5">
      <c r="A627" s="20"/>
      <c r="B627" s="21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6.5">
      <c r="A628" s="20"/>
      <c r="B628" s="21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6.5">
      <c r="A629" s="20"/>
      <c r="B629" s="21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6.5">
      <c r="A630" s="20"/>
      <c r="B630" s="21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6.5">
      <c r="A631" s="20"/>
      <c r="B631" s="21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6.5">
      <c r="A632" s="20"/>
      <c r="B632" s="21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6.5">
      <c r="A633" s="20"/>
      <c r="B633" s="21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6.5">
      <c r="A634" s="20"/>
      <c r="B634" s="21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6.5">
      <c r="A635" s="20"/>
      <c r="B635" s="21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6.5">
      <c r="A636" s="20"/>
      <c r="B636" s="21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6.5">
      <c r="A637" s="20"/>
      <c r="B637" s="21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6.5">
      <c r="A638" s="20"/>
      <c r="B638" s="21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6.5">
      <c r="A639" s="20"/>
      <c r="B639" s="21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6.5">
      <c r="A640" s="20"/>
      <c r="B640" s="21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6.5">
      <c r="A641" s="20"/>
      <c r="B641" s="21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6.5">
      <c r="A642" s="20"/>
      <c r="B642" s="21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6.5">
      <c r="A643" s="20"/>
      <c r="B643" s="21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6.5">
      <c r="A644" s="20"/>
      <c r="B644" s="21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6.5">
      <c r="A645" s="20"/>
      <c r="B645" s="21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6.5">
      <c r="A646" s="20"/>
      <c r="B646" s="21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6.5">
      <c r="A647" s="20"/>
      <c r="B647" s="21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6.5">
      <c r="A648" s="20"/>
      <c r="B648" s="21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6.5">
      <c r="A649" s="20"/>
      <c r="B649" s="21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6.5">
      <c r="A650" s="20"/>
      <c r="B650" s="21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6.5">
      <c r="A651" s="20"/>
      <c r="B651" s="21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6.5">
      <c r="A652" s="20"/>
      <c r="B652" s="21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6.5">
      <c r="A653" s="20"/>
      <c r="B653" s="21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6.5">
      <c r="A654" s="20"/>
      <c r="B654" s="21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6.5">
      <c r="A655" s="20"/>
      <c r="B655" s="21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6.5">
      <c r="A656" s="20"/>
      <c r="B656" s="21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6.5">
      <c r="A657" s="20"/>
      <c r="B657" s="21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6.5">
      <c r="A658" s="20"/>
      <c r="B658" s="21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6.5">
      <c r="A659" s="20"/>
      <c r="B659" s="21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6.5">
      <c r="A660" s="20"/>
      <c r="B660" s="21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6.5">
      <c r="A661" s="20"/>
      <c r="B661" s="21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6.5">
      <c r="A662" s="20"/>
      <c r="B662" s="21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6.5">
      <c r="A663" s="20"/>
      <c r="B663" s="21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6.5">
      <c r="A664" s="20"/>
      <c r="B664" s="21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6.5">
      <c r="A665" s="20"/>
      <c r="B665" s="21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6.5">
      <c r="A666" s="20"/>
      <c r="B666" s="21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6.5">
      <c r="A667" s="20"/>
      <c r="B667" s="21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6.5">
      <c r="A668" s="20"/>
      <c r="B668" s="21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6.5">
      <c r="A669" s="20"/>
      <c r="B669" s="21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6.5">
      <c r="A670" s="20"/>
      <c r="B670" s="21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6.5">
      <c r="A671" s="20"/>
      <c r="B671" s="21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6.5">
      <c r="A672" s="20"/>
      <c r="B672" s="21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6.5">
      <c r="A673" s="20"/>
      <c r="B673" s="21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6.5">
      <c r="A674" s="20"/>
      <c r="B674" s="21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6.5">
      <c r="A675" s="20"/>
      <c r="B675" s="21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6.5">
      <c r="A676" s="20"/>
      <c r="B676" s="21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6.5">
      <c r="A677" s="20"/>
      <c r="B677" s="21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6.5">
      <c r="A678" s="20"/>
      <c r="B678" s="21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6.5">
      <c r="A679" s="20"/>
      <c r="B679" s="21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6.5">
      <c r="A680" s="20"/>
      <c r="B680" s="21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6.5">
      <c r="A681" s="20"/>
      <c r="B681" s="21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6.5">
      <c r="A682" s="20"/>
      <c r="B682" s="21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6.5">
      <c r="A683" s="20"/>
      <c r="B683" s="21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6.5">
      <c r="A684" s="20"/>
      <c r="B684" s="21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6.5">
      <c r="A685" s="20"/>
      <c r="B685" s="21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6.5">
      <c r="A686" s="20"/>
      <c r="B686" s="21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6.5">
      <c r="A687" s="20"/>
      <c r="B687" s="21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6.5">
      <c r="A688" s="20"/>
      <c r="B688" s="21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6.5">
      <c r="A689" s="20"/>
      <c r="B689" s="21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6.5">
      <c r="A690" s="20"/>
      <c r="B690" s="21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6.5">
      <c r="A691" s="20"/>
      <c r="B691" s="21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6.5">
      <c r="A692" s="20"/>
      <c r="B692" s="21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6.5">
      <c r="A693" s="20"/>
      <c r="B693" s="21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6.5">
      <c r="A694" s="20"/>
      <c r="B694" s="21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6.5">
      <c r="A695" s="20"/>
      <c r="B695" s="21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6.5">
      <c r="A696" s="20"/>
      <c r="B696" s="21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6.5">
      <c r="A697" s="20"/>
      <c r="B697" s="21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6.5">
      <c r="A698" s="20"/>
      <c r="B698" s="21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6.5">
      <c r="A699" s="20"/>
      <c r="B699" s="21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6.5">
      <c r="A700" s="20"/>
      <c r="B700" s="21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6.5">
      <c r="A701" s="20"/>
      <c r="B701" s="21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6.5">
      <c r="A702" s="20"/>
      <c r="B702" s="21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6.5">
      <c r="A703" s="20"/>
      <c r="B703" s="21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6.5">
      <c r="A704" s="20"/>
      <c r="B704" s="21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6.5">
      <c r="A705" s="20"/>
      <c r="B705" s="21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6.5">
      <c r="A706" s="20"/>
      <c r="B706" s="21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6.5">
      <c r="A707" s="20"/>
      <c r="B707" s="21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6.5">
      <c r="A708" s="20"/>
      <c r="B708" s="21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6.5">
      <c r="A709" s="20"/>
      <c r="B709" s="21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6.5">
      <c r="A710" s="20"/>
      <c r="B710" s="21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6.5">
      <c r="A711" s="20"/>
      <c r="B711" s="21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6.5">
      <c r="A712" s="20"/>
      <c r="B712" s="21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6.5">
      <c r="A713" s="20"/>
      <c r="B713" s="21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6.5">
      <c r="A714" s="20"/>
      <c r="B714" s="21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6.5">
      <c r="A715" s="20"/>
      <c r="B715" s="21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6.5">
      <c r="A716" s="20"/>
      <c r="B716" s="21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6.5">
      <c r="A717" s="20"/>
      <c r="B717" s="21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6.5">
      <c r="A718" s="20"/>
      <c r="B718" s="21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6.5">
      <c r="A719" s="20"/>
      <c r="B719" s="21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6.5">
      <c r="A720" s="20"/>
      <c r="B720" s="21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6.5">
      <c r="A721" s="20"/>
      <c r="B721" s="21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6.5">
      <c r="A722" s="20"/>
      <c r="B722" s="21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6.5">
      <c r="A723" s="20"/>
      <c r="B723" s="21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6.5">
      <c r="A724" s="20"/>
      <c r="B724" s="21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6.5">
      <c r="A725" s="20"/>
      <c r="B725" s="21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6.5">
      <c r="A726" s="20"/>
      <c r="B726" s="21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6.5">
      <c r="A727" s="20"/>
      <c r="B727" s="21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6.5">
      <c r="A728" s="20"/>
      <c r="B728" s="21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6.5">
      <c r="A729" s="20"/>
      <c r="B729" s="21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6.5">
      <c r="A730" s="20"/>
      <c r="B730" s="21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6.5">
      <c r="A731" s="20"/>
      <c r="B731" s="21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6.5">
      <c r="A732" s="20"/>
      <c r="B732" s="21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6.5">
      <c r="A733" s="20"/>
      <c r="B733" s="21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6.5">
      <c r="A734" s="20"/>
      <c r="B734" s="21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6.5">
      <c r="A735" s="20"/>
      <c r="B735" s="21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6.5">
      <c r="A736" s="20"/>
      <c r="B736" s="21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6.5">
      <c r="A737" s="20"/>
      <c r="B737" s="21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22:53" ht="16.5"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22:53" ht="16.5"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22:53" ht="16.5"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22:53" ht="16.5"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22:53" ht="16.5"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22:53" ht="16.5"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22:53" ht="16.5"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22:53" ht="16.5"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22:53" ht="16.5"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22:53" ht="16.5"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22:53" ht="16.5"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22:53" ht="16.5"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22:53" ht="16.5"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22:53" ht="16.5"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22:53" ht="16.5"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22:53" ht="16.5"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22:53" ht="16.5"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22:53" ht="16.5"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22:53" ht="16.5"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22:53" ht="16.5"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22:53" ht="16.5"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22:53" ht="16.5"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22:53" ht="16.5"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22:53" ht="16.5"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22:53" ht="16.5"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22:53" ht="16.5"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22:53" ht="16.5"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22:53" ht="16.5"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22:53" ht="16.5"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22:53" ht="16.5"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22:53" ht="16.5"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22:53" ht="16.5"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22:53" ht="16.5"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22:53" ht="16.5"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22:53" ht="16.5"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22:53" ht="16.5"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22:53" ht="16.5"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22:53" ht="16.5"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22:53" ht="16.5"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22:53" ht="16.5"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22:53" ht="16.5"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22:53" ht="16.5"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22:53" ht="16.5"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22:53" ht="16.5"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22:53" ht="16.5"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22:53" ht="16.5"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22:53" ht="16.5"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22:53" ht="16.5"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22:53" ht="16.5"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22:53" ht="16.5"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22:53" ht="16.5"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22:53" ht="16.5"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22:53" ht="16.5"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22:53" ht="16.5"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22:53" ht="16.5"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22:53" ht="16.5"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22:53" ht="16.5"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22:53" ht="16.5"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22:53" ht="16.5"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22:53" ht="16.5"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22:53" ht="16.5"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22:53" ht="16.5"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22:53" ht="16.5"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22:53" ht="16.5"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22:53" ht="16.5"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22:53" ht="16.5"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22:53" ht="16.5"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22:53" ht="16.5"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22:53" ht="16.5"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22:53" ht="16.5"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22:53" ht="16.5"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22:53" ht="16.5"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22:53" ht="16.5"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22:53" ht="16.5"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22:53" ht="16.5"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22:53" ht="16.5"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22:53" ht="16.5"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22:53" ht="16.5"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22:53" ht="16.5"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22:53" ht="16.5"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22:53" ht="16.5"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22:53" ht="16.5"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22:53" ht="16.5"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22:53" ht="16.5"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22:53" ht="16.5"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22:53" ht="16.5"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22:53" ht="16.5"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22:53" ht="16.5"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22:53" ht="16.5"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22:53" ht="16.5"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22:53" ht="16.5"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22:53" ht="16.5"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22:53" ht="16.5"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22:53" ht="16.5"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22:53" ht="16.5"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22:53" ht="16.5"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22:53" ht="16.5"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22:53" ht="16.5"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22:53" ht="16.5"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22:53" ht="16.5"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22:53" ht="16.5"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22:53" ht="16.5"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22:53" ht="16.5"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22:53" ht="16.5"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22:53" ht="16.5"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22:53" ht="16.5"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22:53" ht="16.5"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22:53" ht="16.5"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22:53" ht="16.5"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22:53" ht="16.5"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22:53" ht="16.5"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22:53" ht="16.5"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22:53" ht="16.5"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22:53" ht="16.5"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spans="22:53" ht="16.5"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  <row r="853" spans="22:53" ht="16.5"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</row>
    <row r="854" spans="22:53" ht="16.5"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</row>
    <row r="855" spans="22:53" ht="16.5"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</row>
    <row r="856" spans="22:53" ht="16.5"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</row>
    <row r="857" spans="22:53" ht="16.5"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</row>
    <row r="858" spans="22:53" ht="16.5"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</row>
    <row r="859" spans="22:53" ht="16.5"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</row>
    <row r="860" spans="22:53" ht="16.5"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</row>
    <row r="861" spans="22:53" ht="16.5"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</row>
    <row r="862" spans="22:53" ht="16.5"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</row>
    <row r="863" spans="22:53" ht="16.5"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</row>
    <row r="864" spans="22:53" ht="16.5"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</row>
    <row r="865" spans="22:53" ht="16.5"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</row>
    <row r="866" spans="22:53" ht="16.5"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</row>
    <row r="867" spans="22:53" ht="16.5"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</row>
    <row r="868" spans="22:53" ht="16.5"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</row>
    <row r="869" spans="22:53" ht="16.5"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</row>
    <row r="870" spans="22:53" ht="16.5"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</row>
    <row r="871" spans="22:53" ht="16.5"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</row>
    <row r="872" spans="22:53" ht="16.5"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</row>
    <row r="873" spans="22:53" ht="16.5"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</row>
    <row r="874" spans="22:53" ht="16.5"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</row>
    <row r="875" spans="22:53" ht="16.5"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</row>
    <row r="876" spans="22:53" ht="16.5"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</row>
    <row r="877" spans="22:53" ht="16.5"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</row>
    <row r="878" spans="22:53" ht="16.5"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</row>
    <row r="879" spans="22:53" ht="16.5"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</row>
    <row r="880" spans="22:53" ht="16.5"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</row>
    <row r="881" spans="22:53" ht="16.5"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</row>
    <row r="882" spans="22:53" ht="16.5"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</row>
    <row r="883" spans="22:53" ht="16.5"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</row>
    <row r="884" spans="22:53" ht="16.5"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</row>
    <row r="885" spans="22:53" ht="16.5"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</row>
    <row r="886" spans="22:53" ht="16.5"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</row>
    <row r="887" spans="22:53" ht="16.5"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</row>
    <row r="888" spans="22:53" ht="16.5"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</row>
    <row r="889" spans="22:53" ht="16.5"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</row>
    <row r="890" spans="22:53" ht="16.5"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</row>
    <row r="891" spans="22:53" ht="16.5"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</row>
    <row r="892" spans="22:53" ht="16.5"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</row>
    <row r="893" spans="22:53" ht="16.5"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</row>
    <row r="894" spans="22:53" ht="16.5"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</row>
    <row r="895" spans="22:53" ht="16.5"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</row>
    <row r="896" spans="22:53" ht="16.5"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</row>
    <row r="897" spans="22:53" ht="16.5"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</row>
    <row r="898" spans="22:53" ht="16.5"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</row>
    <row r="899" spans="22:53" ht="16.5"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</row>
    <row r="900" spans="22:53" ht="16.5"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</row>
    <row r="901" spans="22:53" ht="16.5"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</row>
    <row r="902" spans="22:53" ht="16.5"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</row>
    <row r="903" spans="22:53" ht="16.5"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</row>
    <row r="904" spans="22:53" ht="16.5"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</row>
    <row r="905" spans="22:53" ht="16.5"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</row>
    <row r="906" spans="22:53" ht="16.5"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</row>
    <row r="907" spans="22:53" ht="16.5"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</row>
    <row r="908" spans="22:53" ht="16.5"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</row>
    <row r="909" spans="22:53" ht="16.5"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</row>
    <row r="910" spans="22:53" ht="16.5"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</row>
    <row r="911" spans="22:53" ht="16.5"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</row>
    <row r="912" spans="22:53" ht="16.5"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</row>
    <row r="913" spans="22:53" ht="16.5"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</row>
    <row r="914" spans="22:53" ht="16.5"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</row>
    <row r="915" spans="22:53" ht="16.5"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</row>
    <row r="916" spans="22:53" ht="16.5"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</row>
    <row r="917" spans="22:53" ht="16.5"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</row>
    <row r="918" spans="22:53" ht="16.5"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</row>
    <row r="919" spans="22:53" ht="16.5"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</row>
    <row r="920" spans="22:53" ht="16.5"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</row>
    <row r="921" spans="22:53" ht="16.5"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</row>
    <row r="922" spans="22:53" ht="16.5"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</row>
    <row r="923" spans="22:53" ht="16.5"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</row>
    <row r="924" spans="22:53" ht="16.5"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</row>
    <row r="925" spans="22:53" ht="16.5"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</row>
    <row r="926" spans="22:53" ht="16.5"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</row>
    <row r="927" spans="22:53" ht="16.5"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</row>
    <row r="928" spans="22:53" ht="16.5"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</row>
    <row r="929" spans="22:53" ht="16.5"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</row>
    <row r="930" spans="22:53" ht="16.5"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</row>
    <row r="931" spans="22:53" ht="16.5"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</row>
    <row r="932" spans="22:53" ht="16.5"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</row>
    <row r="933" spans="22:53" ht="16.5"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</row>
    <row r="934" spans="22:53" ht="16.5"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</row>
    <row r="935" spans="22:53" ht="16.5"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</row>
    <row r="936" spans="22:53" ht="16.5"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</row>
    <row r="937" spans="22:53" ht="16.5"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</row>
    <row r="938" spans="22:53" ht="16.5"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</row>
    <row r="939" spans="22:53" ht="16.5"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</row>
    <row r="940" spans="22:53" ht="16.5"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</row>
    <row r="941" spans="22:53" ht="16.5"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</row>
    <row r="942" spans="22:53" ht="16.5"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</row>
    <row r="943" spans="22:53" ht="16.5"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</row>
    <row r="944" spans="22:53" ht="16.5"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</row>
    <row r="945" spans="22:53" ht="16.5"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</row>
    <row r="946" spans="22:53" ht="16.5"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</row>
    <row r="947" spans="22:53" ht="16.5"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</row>
    <row r="948" spans="22:53" ht="16.5"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</row>
    <row r="949" spans="22:53" ht="16.5"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</row>
    <row r="950" spans="22:53" ht="16.5"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</row>
    <row r="951" spans="22:53" ht="16.5"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</row>
    <row r="952" spans="22:53" ht="16.5"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</row>
    <row r="953" spans="22:53" ht="16.5"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</row>
    <row r="954" spans="22:53" ht="16.5"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</row>
    <row r="955" spans="22:53" ht="16.5"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</row>
    <row r="956" spans="22:53" ht="16.5"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</row>
    <row r="957" spans="22:53" ht="16.5"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</row>
    <row r="958" spans="22:53" ht="16.5"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</row>
    <row r="959" spans="22:53" ht="16.5"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</row>
    <row r="960" spans="22:53" ht="16.5"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</row>
    <row r="961" spans="22:53" ht="16.5"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</row>
    <row r="962" spans="22:53" ht="16.5"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</row>
    <row r="963" spans="22:53" ht="16.5"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</row>
    <row r="964" spans="22:53" ht="16.5"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</row>
    <row r="965" spans="22:53" ht="16.5"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</row>
    <row r="966" spans="22:53" ht="16.5"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</row>
    <row r="967" spans="22:53" ht="16.5"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</row>
    <row r="968" spans="22:53" ht="16.5"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</row>
    <row r="969" spans="22:53" ht="16.5"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</row>
    <row r="970" spans="22:53" ht="16.5"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</row>
    <row r="971" spans="22:53" ht="16.5"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</row>
    <row r="972" spans="22:53" ht="16.5"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</row>
    <row r="973" spans="22:53" ht="16.5"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</row>
    <row r="974" spans="22:53" ht="16.5"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</row>
    <row r="975" spans="22:53" ht="16.5"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</row>
    <row r="976" spans="22:53" ht="16.5"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</row>
    <row r="977" spans="22:53" ht="16.5"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</row>
    <row r="978" spans="22:53" ht="16.5"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</row>
    <row r="979" spans="22:53" ht="16.5"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</row>
    <row r="980" spans="22:53" ht="16.5"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</row>
    <row r="981" spans="22:53" ht="16.5"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</row>
    <row r="982" spans="22:53" ht="16.5"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</row>
    <row r="983" spans="22:53" ht="16.5"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</row>
    <row r="984" spans="22:53" ht="16.5"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</row>
    <row r="985" spans="22:53" ht="16.5"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</row>
    <row r="986" spans="22:53" ht="16.5"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</row>
    <row r="987" spans="22:53" ht="16.5"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</row>
    <row r="988" spans="22:53" ht="16.5"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</row>
    <row r="989" spans="22:53" ht="16.5"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</row>
    <row r="990" spans="22:53" ht="16.5"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</row>
    <row r="991" spans="22:53" ht="16.5"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</row>
    <row r="992" spans="22:53" ht="16.5"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</row>
    <row r="993" spans="22:53" ht="16.5"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</row>
    <row r="994" spans="22:53" ht="16.5"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</row>
    <row r="995" spans="22:53" ht="16.5"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</row>
    <row r="996" spans="22:53" ht="16.5"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</row>
    <row r="997" spans="22:53" ht="16.5"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</row>
    <row r="998" spans="22:53" ht="16.5"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</row>
    <row r="999" spans="22:53" ht="16.5"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</row>
    <row r="1000" spans="22:53" ht="16.5"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</row>
    <row r="1001" spans="22:53" ht="16.5"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</row>
    <row r="1002" spans="22:53" ht="16.5"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</row>
    <row r="1003" spans="22:53" ht="16.5"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</row>
    <row r="1004" spans="22:53" ht="16.5"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</row>
    <row r="1005" spans="22:53" ht="16.5"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</row>
    <row r="1006" spans="22:53" ht="16.5"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</row>
    <row r="1007" spans="22:53" ht="16.5"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</row>
    <row r="1008" spans="22:53" ht="16.5"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</row>
    <row r="1009" spans="22:53" ht="16.5"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</row>
    <row r="1010" spans="22:53" ht="16.5"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</row>
    <row r="1011" spans="22:53" ht="16.5"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</row>
    <row r="1012" spans="22:53" ht="16.5"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</row>
    <row r="1013" spans="22:53" ht="16.5"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</row>
    <row r="1014" spans="22:53" ht="16.5"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</row>
    <row r="1015" spans="22:53" ht="16.5"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</row>
    <row r="1016" spans="22:53" ht="16.5"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</row>
    <row r="1017" spans="22:53" ht="16.5"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</row>
    <row r="1018" spans="22:53" ht="16.5"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</row>
    <row r="1019" spans="22:53" ht="16.5"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</row>
    <row r="1020" spans="22:53" ht="16.5"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</row>
    <row r="1021" spans="22:53" ht="16.5"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</row>
    <row r="1022" spans="22:53" ht="16.5"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</row>
    <row r="1023" spans="22:53" ht="16.5"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</row>
    <row r="1024" spans="22:53" ht="16.5"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</row>
    <row r="1025" spans="22:53" ht="16.5"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</row>
    <row r="1026" spans="22:53" ht="16.5"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</row>
    <row r="1027" spans="22:53" ht="16.5"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</row>
    <row r="1028" spans="22:53" ht="16.5"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</row>
    <row r="1029" spans="22:53" ht="16.5"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</row>
    <row r="1030" spans="22:53" ht="16.5"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</row>
    <row r="1031" spans="22:53" ht="16.5"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</row>
    <row r="1032" spans="22:53" ht="16.5"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</row>
    <row r="1033" spans="22:53" ht="16.5"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</row>
    <row r="1034" spans="22:53" ht="16.5"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</row>
    <row r="1035" spans="22:53" ht="16.5"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</row>
    <row r="1036" spans="22:53" ht="16.5"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</row>
    <row r="1037" spans="22:53" ht="16.5"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</row>
    <row r="1038" spans="22:53" ht="16.5"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</row>
    <row r="1039" spans="22:53" ht="16.5"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</row>
    <row r="1040" spans="22:53" ht="16.5"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</row>
    <row r="1041" spans="22:53" ht="16.5"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</row>
    <row r="1042" spans="22:53" ht="16.5"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</row>
    <row r="1043" spans="22:53" ht="16.5"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</row>
    <row r="1044" spans="22:53" ht="16.5"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</row>
    <row r="1045" spans="22:53" ht="16.5"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</row>
    <row r="1046" spans="22:53" ht="16.5"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</row>
    <row r="1047" spans="22:53" ht="16.5"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</row>
    <row r="1048" spans="22:53" ht="16.5"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</row>
    <row r="1049" spans="22:53" ht="16.5"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</row>
    <row r="1050" spans="22:53" ht="16.5"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</row>
    <row r="1051" spans="22:53" ht="16.5"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</row>
    <row r="1052" spans="22:53" ht="16.5"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</row>
    <row r="1053" spans="22:53" ht="16.5"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</row>
    <row r="1054" spans="22:53" ht="16.5"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</row>
    <row r="1055" spans="22:53" ht="16.5"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</row>
    <row r="1056" spans="22:53" ht="16.5"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</row>
    <row r="1057" spans="22:53" ht="16.5"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</row>
    <row r="1058" spans="22:53" ht="16.5"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</row>
    <row r="1059" spans="22:53" ht="16.5"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</row>
    <row r="1060" spans="22:53" ht="16.5"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</row>
    <row r="1061" spans="22:53" ht="16.5"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</row>
    <row r="1062" spans="22:53" ht="16.5"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</row>
    <row r="1063" spans="22:53" ht="16.5"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</row>
    <row r="1064" spans="22:53" ht="16.5"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</row>
    <row r="1065" spans="22:53" ht="16.5"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</row>
    <row r="1066" spans="22:53" ht="16.5"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</row>
    <row r="1067" spans="22:53" ht="16.5"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</row>
    <row r="1068" spans="22:53" ht="16.5"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</row>
    <row r="1069" spans="22:53" ht="16.5"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</row>
    <row r="1070" spans="22:53" ht="16.5"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</row>
    <row r="1071" spans="22:53" ht="16.5"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</row>
    <row r="1072" spans="22:53" ht="16.5"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</row>
    <row r="1073" spans="22:53" ht="16.5"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</row>
    <row r="1074" spans="22:53" ht="16.5"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</row>
    <row r="1075" spans="22:53" ht="16.5"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</row>
    <row r="1076" spans="22:53" ht="16.5"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</row>
    <row r="1077" spans="22:53" ht="16.5"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</row>
    <row r="1078" spans="22:53" ht="16.5"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</row>
    <row r="1079" spans="22:53" ht="16.5"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</row>
    <row r="1080" spans="22:53" ht="16.5"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</row>
    <row r="1081" spans="22:53" ht="16.5"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</row>
    <row r="1082" spans="22:53" ht="16.5"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</row>
    <row r="1083" spans="22:53" ht="16.5"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</row>
    <row r="1084" spans="22:53" ht="16.5"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</row>
    <row r="1085" spans="22:53" ht="16.5"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</row>
    <row r="1086" spans="22:53" ht="16.5"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</row>
    <row r="1087" spans="22:53" ht="16.5"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</row>
    <row r="1088" spans="22:53" ht="16.5"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</row>
    <row r="1089" spans="22:53" ht="16.5"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</row>
    <row r="1090" spans="22:53" ht="16.5"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</row>
    <row r="1091" spans="22:53" ht="16.5"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</row>
    <row r="1092" spans="22:53" ht="16.5"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</row>
    <row r="1093" spans="22:53" ht="16.5"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</row>
    <row r="1094" spans="22:53" ht="16.5"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</row>
    <row r="1095" spans="22:53" ht="16.5"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</row>
    <row r="1096" spans="22:53" ht="16.5"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</row>
    <row r="1097" spans="22:53" ht="16.5"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</row>
    <row r="1098" spans="22:53" ht="16.5"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</row>
    <row r="1099" spans="22:53" ht="16.5"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</row>
    <row r="1100" spans="22:53" ht="16.5"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</row>
    <row r="1101" spans="22:53" ht="16.5"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</row>
    <row r="1102" spans="22:53" ht="16.5"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</row>
    <row r="1103" spans="22:53" ht="16.5"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</row>
    <row r="1104" spans="22:53" ht="16.5"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</row>
    <row r="1105" spans="22:53" ht="16.5"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</row>
    <row r="1106" spans="22:53" ht="16.5"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</row>
    <row r="1107" spans="22:53" ht="16.5"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</row>
    <row r="1108" spans="22:53" ht="16.5"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</row>
    <row r="1109" spans="22:53" ht="16.5"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</row>
    <row r="1110" spans="22:53" ht="16.5"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</row>
    <row r="1111" spans="22:53" ht="16.5"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</row>
    <row r="1112" spans="22:53" ht="16.5"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</row>
    <row r="1113" spans="22:53" ht="16.5"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</row>
    <row r="1114" spans="22:53" ht="16.5"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</row>
    <row r="1115" spans="22:53" ht="16.5"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</row>
    <row r="1116" spans="22:53" ht="16.5"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</row>
    <row r="1117" spans="22:53" ht="16.5"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</row>
    <row r="1118" spans="22:53" ht="16.5"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</row>
    <row r="1119" spans="22:53" ht="16.5"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</row>
    <row r="1120" spans="22:53" ht="16.5"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</row>
    <row r="1121" spans="22:53" ht="16.5"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</row>
    <row r="1122" spans="22:53" ht="16.5"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</row>
    <row r="1123" spans="22:53" ht="16.5"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</row>
    <row r="1124" spans="22:53" ht="16.5"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</row>
    <row r="1125" spans="22:53" ht="16.5"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</row>
    <row r="1126" spans="22:53" ht="16.5"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</row>
    <row r="1127" spans="22:53" ht="16.5"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</row>
    <row r="1128" spans="22:53" ht="16.5"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</row>
    <row r="1129" spans="22:53" ht="16.5"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</row>
    <row r="1130" spans="22:53" ht="16.5"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</row>
    <row r="1131" spans="22:53" ht="16.5"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</row>
    <row r="1132" spans="22:53" ht="16.5"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</row>
    <row r="1133" spans="22:53" ht="16.5"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</row>
    <row r="1134" spans="22:53" ht="16.5"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</row>
    <row r="1135" spans="22:53" ht="16.5"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</row>
    <row r="1136" spans="22:53" ht="16.5"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</row>
    <row r="1137" spans="22:53" ht="16.5"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</row>
    <row r="1138" spans="22:53" ht="16.5"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</row>
    <row r="1139" spans="22:53" ht="16.5"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</row>
    <row r="1140" spans="22:53" ht="16.5"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</row>
    <row r="1141" spans="22:53" ht="16.5"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</row>
    <row r="1142" spans="22:53" ht="16.5"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</row>
    <row r="1143" spans="22:53" ht="16.5"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</row>
    <row r="1144" spans="22:53" ht="16.5"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</row>
    <row r="1145" spans="22:53" ht="16.5"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</row>
    <row r="1146" spans="22:53" ht="16.5"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</row>
    <row r="1147" spans="22:53" ht="16.5"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</row>
    <row r="1148" spans="22:53" ht="16.5"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</row>
    <row r="1149" spans="22:53" ht="16.5"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</row>
    <row r="1150" spans="22:53" ht="16.5"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</row>
    <row r="1151" spans="22:53" ht="16.5"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</row>
    <row r="1152" spans="22:53" ht="16.5"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</row>
    <row r="1153" spans="22:53" ht="16.5"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</row>
    <row r="1154" spans="22:53" ht="16.5"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</row>
    <row r="1155" spans="22:53" ht="16.5"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</row>
    <row r="1156" spans="22:53" ht="16.5"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</row>
    <row r="1157" spans="22:53" ht="16.5"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</row>
    <row r="1158" spans="22:53" ht="16.5"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</row>
    <row r="1159" spans="22:53" ht="16.5"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</row>
    <row r="1160" spans="22:53" ht="16.5"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</row>
    <row r="1161" spans="22:53" ht="16.5"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</row>
    <row r="1162" spans="22:53" ht="16.5"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</row>
    <row r="1163" spans="22:53" ht="16.5"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</row>
    <row r="1164" spans="22:53" ht="16.5"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</row>
    <row r="1165" spans="22:53" ht="16.5"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</row>
    <row r="1166" spans="22:53" ht="16.5"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</row>
    <row r="1167" spans="22:53" ht="16.5"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</row>
    <row r="1168" spans="22:53" ht="16.5"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</row>
    <row r="1169" spans="22:53" ht="16.5"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</row>
    <row r="1170" spans="22:53" ht="16.5"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</row>
    <row r="1171" spans="22:53" ht="16.5"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</row>
    <row r="1172" spans="22:53" ht="16.5"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</row>
    <row r="1173" spans="22:53" ht="16.5"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</row>
    <row r="1174" spans="22:53" ht="16.5"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</row>
    <row r="1175" spans="22:53" ht="16.5"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</row>
    <row r="1176" spans="22:53" ht="16.5"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</row>
    <row r="1177" spans="22:53" ht="16.5"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</row>
    <row r="1178" spans="22:53" ht="16.5"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</row>
    <row r="1179" spans="22:53" ht="16.5"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</row>
    <row r="1180" spans="22:53" ht="16.5"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</row>
    <row r="1181" spans="22:53" ht="16.5"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</row>
    <row r="1182" spans="22:53" ht="16.5"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</row>
    <row r="1183" spans="22:53" ht="16.5"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</row>
    <row r="1184" spans="22:53" ht="16.5"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</row>
    <row r="1185" spans="22:53" ht="16.5"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</row>
    <row r="1186" spans="22:53" ht="16.5"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</row>
    <row r="1187" spans="22:53" ht="16.5"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</row>
    <row r="1188" spans="22:53" ht="16.5"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</row>
    <row r="1189" spans="22:53" ht="16.5"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</row>
    <row r="1190" spans="22:53" ht="16.5"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</row>
    <row r="1191" spans="22:53" ht="16.5"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</row>
    <row r="1192" spans="22:53" ht="16.5"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</row>
    <row r="1193" spans="22:53" ht="16.5"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</row>
    <row r="1194" spans="22:53" ht="16.5"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</row>
    <row r="1195" spans="22:53" ht="16.5"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</row>
    <row r="1196" spans="22:53" ht="16.5"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</row>
    <row r="1197" spans="22:53" ht="16.5"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</row>
    <row r="1198" spans="22:53" ht="16.5"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</row>
    <row r="1199" spans="22:53" ht="16.5"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</row>
    <row r="1200" spans="22:53" ht="16.5"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</row>
    <row r="1201" spans="22:53" ht="16.5"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</row>
    <row r="1202" spans="22:53" ht="16.5"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</row>
    <row r="1203" spans="22:53" ht="16.5"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</row>
    <row r="1204" spans="22:53" ht="16.5"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</row>
    <row r="1205" spans="22:53" ht="16.5"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</row>
    <row r="1206" spans="22:53" ht="16.5"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</row>
    <row r="1207" spans="22:53" ht="16.5"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</row>
    <row r="1208" spans="22:53" ht="16.5"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</row>
    <row r="1209" spans="22:53" ht="16.5"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</row>
    <row r="1210" spans="22:53" ht="16.5"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</row>
    <row r="1211" spans="22:53" ht="16.5"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</row>
    <row r="1212" spans="22:53" ht="16.5"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</row>
    <row r="1213" spans="22:53" ht="16.5"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</row>
    <row r="1214" spans="22:53" ht="16.5"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</row>
    <row r="1215" spans="22:53" ht="16.5"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</row>
    <row r="1216" spans="22:53" ht="16.5"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</row>
    <row r="1217" spans="22:53" ht="16.5"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</row>
    <row r="1218" spans="22:53" ht="16.5"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</row>
    <row r="1219" spans="22:53" ht="16.5"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</row>
    <row r="1220" spans="22:53" ht="16.5"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</row>
    <row r="1221" spans="22:53" ht="16.5"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</row>
    <row r="1222" spans="22:53" ht="16.5"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</row>
    <row r="1223" spans="22:53" ht="16.5"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</row>
    <row r="1224" spans="22:53" ht="16.5"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</row>
    <row r="1225" spans="22:53" ht="16.5"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</row>
    <row r="1226" spans="22:53" ht="16.5"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</row>
    <row r="1227" spans="22:53" ht="16.5"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</row>
    <row r="1228" spans="22:53" ht="16.5"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</row>
    <row r="1229" spans="22:53" ht="16.5"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</row>
    <row r="1230" spans="22:53" ht="16.5"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</row>
    <row r="1231" spans="22:53" ht="16.5"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</row>
    <row r="1232" spans="22:53" ht="16.5"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</row>
    <row r="1233" spans="22:53" ht="16.5"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</row>
    <row r="1234" spans="22:53" ht="16.5"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</row>
    <row r="1235" spans="22:53" ht="16.5"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</row>
    <row r="1236" spans="22:53" ht="16.5"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</row>
    <row r="1237" spans="22:53" ht="16.5"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</row>
    <row r="1238" spans="22:53" ht="16.5"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</row>
    <row r="1239" spans="22:53" ht="16.5"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</row>
    <row r="1240" spans="22:53" ht="16.5"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</row>
    <row r="1241" spans="22:53" ht="16.5"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</row>
    <row r="1242" spans="22:53" ht="16.5"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</row>
    <row r="1243" spans="22:53" ht="16.5"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</row>
    <row r="1244" spans="22:53" ht="16.5"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</row>
    <row r="1245" spans="22:53" ht="16.5"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</row>
    <row r="1246" spans="22:53" ht="16.5"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</row>
    <row r="1247" spans="22:53" ht="16.5"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</row>
    <row r="1248" spans="22:53" ht="16.5"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</row>
    <row r="1249" spans="22:53" ht="16.5"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</row>
    <row r="1250" spans="22:53" ht="16.5"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</row>
    <row r="1251" spans="22:53" ht="16.5"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</row>
    <row r="1252" spans="22:53" ht="16.5"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</row>
    <row r="1253" spans="22:53" ht="16.5"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</row>
    <row r="1254" spans="22:53" ht="16.5"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</row>
    <row r="1255" spans="22:53" ht="16.5"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</row>
    <row r="1256" spans="22:53" ht="16.5"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</row>
    <row r="1257" spans="22:53" ht="16.5"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</row>
    <row r="1258" spans="22:53" ht="16.5"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</row>
    <row r="1259" spans="22:53" ht="16.5"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</row>
    <row r="1260" spans="22:53" ht="16.5"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</row>
    <row r="1261" spans="22:53" ht="16.5"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</row>
    <row r="1262" spans="22:53" ht="16.5"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</row>
    <row r="1263" spans="22:53" ht="16.5"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</row>
    <row r="1264" spans="22:53" ht="16.5"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</row>
    <row r="1265" spans="22:53" ht="16.5"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</row>
    <row r="1266" spans="22:53" ht="16.5"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</row>
    <row r="1267" spans="22:53" ht="16.5"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</row>
    <row r="1268" spans="22:53" ht="16.5"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</row>
    <row r="1269" spans="22:53" ht="16.5"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</row>
    <row r="1270" spans="22:53" ht="16.5"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</row>
    <row r="1271" spans="22:53" ht="16.5"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</row>
    <row r="1272" spans="22:53" ht="16.5"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</row>
    <row r="1273" spans="22:53" ht="16.5"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</row>
    <row r="1274" spans="22:53" ht="16.5"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</row>
    <row r="1275" spans="22:53" ht="16.5"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</row>
    <row r="1276" spans="22:53" ht="16.5"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</row>
    <row r="1277" spans="22:53" ht="16.5"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</row>
    <row r="1278" spans="22:53" ht="16.5"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</row>
    <row r="1279" spans="22:53" ht="16.5"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</row>
    <row r="1280" spans="22:53" ht="16.5"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</row>
    <row r="1281" spans="22:53" ht="16.5"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</row>
    <row r="1282" spans="22:53" ht="16.5"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</row>
    <row r="1283" spans="22:53" ht="16.5"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</row>
    <row r="1284" spans="22:53" ht="16.5"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</row>
    <row r="1285" spans="22:53" ht="16.5"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</row>
    <row r="1286" spans="22:53" ht="16.5"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</row>
    <row r="1287" spans="22:53" ht="16.5"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</row>
    <row r="1288" spans="22:53" ht="16.5"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</row>
    <row r="1289" spans="22:53" ht="16.5"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</row>
    <row r="1290" spans="22:53" ht="16.5"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</row>
    <row r="1291" spans="22:53" ht="16.5"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</row>
    <row r="1292" spans="22:53" ht="16.5"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</row>
    <row r="1293" spans="22:53" ht="16.5"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</row>
    <row r="1294" spans="22:53" ht="16.5"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</row>
    <row r="1295" spans="22:53" ht="16.5"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</row>
    <row r="1296" spans="22:53" ht="16.5"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</row>
    <row r="1297" spans="22:53" ht="16.5"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</row>
    <row r="1298" spans="22:53" ht="16.5"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</row>
    <row r="1299" spans="22:53" ht="16.5"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</row>
    <row r="1300" spans="22:53" ht="16.5"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</row>
    <row r="1301" spans="22:53" ht="16.5"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</row>
    <row r="1302" spans="22:53" ht="16.5"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</row>
    <row r="1303" spans="22:53" ht="16.5"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</row>
    <row r="1304" spans="22:53" ht="16.5"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</row>
    <row r="1305" spans="22:53" ht="16.5"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</row>
    <row r="1306" spans="22:53" ht="16.5"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</row>
    <row r="1307" spans="22:53" ht="16.5"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</row>
    <row r="1308" spans="22:53" ht="16.5"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</row>
    <row r="1309" spans="22:53" ht="16.5"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</row>
    <row r="1310" spans="22:53" ht="16.5"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</row>
    <row r="1311" spans="22:53" ht="16.5"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</row>
    <row r="1312" spans="22:53" ht="16.5"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</row>
    <row r="1313" spans="22:53" ht="16.5"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</row>
    <row r="1314" spans="22:53" ht="16.5"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</row>
    <row r="1315" spans="22:53" ht="16.5"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</row>
    <row r="1316" spans="22:53" ht="16.5"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</row>
    <row r="1317" spans="22:53" ht="16.5"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</row>
    <row r="1318" spans="22:53" ht="16.5"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</row>
    <row r="1319" spans="22:53" ht="16.5"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</row>
    <row r="1320" spans="22:53" ht="16.5"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</row>
    <row r="1321" spans="22:53" ht="16.5"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</row>
    <row r="1322" spans="22:53" ht="16.5"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</row>
    <row r="1323" spans="22:53" ht="16.5"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</row>
    <row r="1324" spans="22:53" ht="16.5"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</row>
    <row r="1325" spans="22:53" ht="16.5"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</row>
    <row r="1326" spans="22:53" ht="16.5"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</row>
    <row r="1327" spans="22:53" ht="16.5"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</row>
    <row r="1328" spans="22:53" ht="16.5"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</row>
    <row r="1329" spans="22:53" ht="16.5"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</row>
    <row r="1330" spans="22:53" ht="16.5"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</row>
    <row r="1331" spans="22:53" ht="16.5"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</row>
    <row r="1332" spans="22:53" ht="16.5"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</row>
    <row r="1333" spans="22:53" ht="16.5"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</row>
    <row r="1334" spans="22:53" ht="16.5"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</row>
    <row r="1335" spans="22:53" ht="16.5"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</row>
    <row r="1336" spans="22:53" ht="16.5"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</row>
    <row r="1337" spans="22:53" ht="16.5"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</row>
    <row r="1338" spans="22:53" ht="16.5"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</row>
    <row r="1339" spans="22:53" ht="16.5"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</row>
    <row r="1340" spans="22:53" ht="16.5"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</row>
    <row r="1341" spans="22:53" ht="16.5"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</row>
    <row r="1342" spans="22:53" ht="16.5"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</row>
    <row r="1343" spans="22:53" ht="16.5"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</row>
    <row r="1344" spans="22:53" ht="16.5"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</row>
    <row r="1345" spans="22:53" ht="16.5"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</row>
    <row r="1346" spans="22:53" ht="16.5"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</row>
    <row r="1347" spans="22:53" ht="16.5"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</row>
    <row r="1348" spans="22:53" ht="16.5"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</row>
    <row r="1349" spans="22:53" ht="16.5"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</row>
    <row r="1350" spans="22:53" ht="16.5"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</row>
    <row r="1351" spans="22:53" ht="16.5"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</row>
    <row r="1352" spans="22:53" ht="16.5"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</row>
    <row r="1353" spans="22:53" ht="16.5"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</row>
    <row r="1354" spans="22:53" ht="16.5"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</row>
    <row r="1355" spans="22:53" ht="16.5"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</row>
    <row r="1356" spans="22:53" ht="16.5"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</row>
    <row r="1357" spans="22:53" ht="16.5"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</row>
    <row r="1358" spans="22:53" ht="16.5"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</row>
    <row r="1359" spans="22:53" ht="16.5"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</row>
    <row r="1360" spans="22:53" ht="16.5"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</row>
    <row r="1361" spans="22:53" ht="16.5"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</row>
    <row r="1362" spans="22:53" ht="16.5"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</row>
    <row r="1363" spans="22:53" ht="16.5"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</row>
    <row r="1364" spans="22:53" ht="16.5"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</row>
    <row r="1365" spans="22:53" ht="16.5"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</row>
    <row r="1366" spans="22:53" ht="16.5"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</row>
    <row r="1367" spans="22:53" ht="16.5"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</row>
    <row r="1368" spans="22:53" ht="16.5"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</row>
    <row r="1369" spans="22:53" ht="16.5"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</row>
    <row r="1370" spans="22:53" ht="16.5"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</row>
    <row r="1371" spans="22:53" ht="16.5"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</row>
    <row r="1372" spans="22:53" ht="16.5"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</row>
    <row r="1373" spans="22:53" ht="16.5"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</row>
    <row r="1374" spans="22:53" ht="16.5"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</row>
    <row r="1375" spans="22:53" ht="16.5"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</row>
    <row r="1376" spans="22:53" ht="16.5"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</row>
    <row r="1377" spans="22:53" ht="16.5"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</row>
    <row r="1378" spans="22:53" ht="16.5"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</row>
    <row r="1379" spans="22:53" ht="16.5"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</row>
    <row r="1380" spans="22:53" ht="16.5"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</row>
    <row r="1381" spans="22:53" ht="16.5"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</row>
    <row r="1382" spans="22:53" ht="16.5"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</row>
    <row r="1383" spans="22:53" ht="16.5"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</row>
    <row r="1384" spans="22:53" ht="16.5"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</row>
    <row r="1385" spans="22:53" ht="16.5"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</row>
    <row r="1386" spans="22:53" ht="16.5"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</row>
    <row r="1387" spans="22:53" ht="16.5"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</row>
    <row r="1388" spans="22:53" ht="16.5"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</row>
    <row r="1389" spans="22:53" ht="16.5"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</row>
    <row r="1390" spans="22:53" ht="16.5"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</row>
    <row r="1391" spans="22:53" ht="16.5"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</row>
    <row r="1392" spans="22:53" ht="16.5"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</row>
    <row r="1393" spans="22:53" ht="16.5"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</row>
    <row r="1394" spans="22:53" ht="16.5"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</row>
    <row r="1395" spans="22:53" ht="16.5"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</row>
    <row r="1396" spans="22:53" ht="16.5"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</row>
    <row r="1397" spans="22:53" ht="16.5"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</row>
    <row r="1398" spans="22:53" ht="16.5"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</row>
    <row r="1399" spans="22:53" ht="16.5"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</row>
    <row r="1400" spans="22:53" ht="16.5"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</row>
    <row r="1401" spans="22:53" ht="16.5"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</row>
    <row r="1402" spans="22:53" ht="16.5"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</row>
    <row r="1403" spans="22:53" ht="16.5"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</row>
    <row r="1404" spans="22:53" ht="16.5"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</row>
    <row r="1405" spans="22:53" ht="16.5"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</row>
    <row r="1406" spans="22:53" ht="16.5"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</row>
    <row r="1407" spans="22:53" ht="16.5"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</row>
    <row r="1408" spans="22:53" ht="16.5"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</row>
    <row r="1409" spans="22:53" ht="16.5"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</row>
    <row r="1410" spans="22:53" ht="16.5"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</row>
    <row r="1411" spans="22:53" ht="16.5"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</row>
    <row r="1412" spans="22:53" ht="16.5"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</row>
    <row r="1413" spans="22:53" ht="16.5"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</row>
    <row r="1414" spans="22:53" ht="16.5"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</row>
    <row r="1415" spans="22:53" ht="16.5"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</row>
    <row r="1416" spans="22:53" ht="16.5"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</row>
    <row r="1417" spans="22:53" ht="16.5"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</row>
    <row r="1418" spans="22:53" ht="16.5"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</row>
    <row r="1419" spans="22:53" ht="16.5"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</row>
    <row r="1420" spans="22:53" ht="16.5"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</row>
    <row r="1421" spans="22:53" ht="16.5"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</row>
    <row r="1422" spans="22:53" ht="16.5"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</row>
    <row r="1423" spans="22:53" ht="16.5"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</row>
    <row r="1424" spans="22:53" ht="16.5"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</row>
    <row r="1425" spans="22:53" ht="16.5"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</row>
    <row r="1426" spans="22:53" ht="16.5"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</row>
    <row r="1427" spans="22:53" ht="16.5"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</row>
    <row r="1428" spans="22:53" ht="16.5"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</row>
    <row r="1429" spans="22:53" ht="16.5"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</row>
    <row r="1430" spans="22:53" ht="16.5"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</row>
    <row r="1431" spans="22:53" ht="16.5"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</row>
    <row r="1432" spans="22:53" ht="16.5"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</row>
    <row r="1433" spans="22:53" ht="16.5"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</row>
    <row r="1434" spans="22:53" ht="16.5"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</row>
    <row r="1435" spans="22:53" ht="16.5"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</row>
    <row r="1436" spans="22:53" ht="16.5"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</row>
    <row r="1437" spans="22:53" ht="16.5"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</row>
    <row r="1438" spans="22:53" ht="16.5"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</row>
    <row r="1439" spans="22:53" ht="16.5"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</row>
    <row r="1440" spans="22:53" ht="16.5"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</row>
  </sheetData>
  <mergeCells count="12">
    <mergeCell ref="A1:U1"/>
    <mergeCell ref="A2:A3"/>
    <mergeCell ref="B2:B3"/>
    <mergeCell ref="C2:E2"/>
    <mergeCell ref="F2:G2"/>
    <mergeCell ref="H2:I2"/>
    <mergeCell ref="J2:K2"/>
    <mergeCell ref="L2:M2"/>
    <mergeCell ref="N2:O2"/>
    <mergeCell ref="P2:Q2"/>
    <mergeCell ref="R2:S2"/>
    <mergeCell ref="T2:U2"/>
  </mergeCells>
  <printOptions/>
  <pageMargins left="0.39" right="0.36" top="0.63" bottom="1" header="0.62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國立臺灣藝術大學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註冊組</dc:creator>
  <cp:keywords/>
  <dc:description/>
  <cp:lastModifiedBy>註冊組</cp:lastModifiedBy>
  <cp:lastPrinted>2005-10-28T02:24:15Z</cp:lastPrinted>
  <dcterms:created xsi:type="dcterms:W3CDTF">2004-10-26T09:23:13Z</dcterms:created>
  <dcterms:modified xsi:type="dcterms:W3CDTF">2005-10-28T02:24:17Z</dcterms:modified>
  <cp:category/>
  <cp:version/>
  <cp:contentType/>
  <cp:contentStatus/>
</cp:coreProperties>
</file>