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105-2" sheetId="1" r:id="rId1"/>
  </sheets>
  <definedNames>
    <definedName name="_xlnm.Print_Titles" localSheetId="0">'105-2'!$2:$4</definedName>
  </definedNames>
  <calcPr fullCalcOnLoad="1"/>
</workbook>
</file>

<file path=xl/sharedStrings.xml><?xml version="1.0" encoding="utf-8"?>
<sst xmlns="http://schemas.openxmlformats.org/spreadsheetml/2006/main" count="132" uniqueCount="78">
  <si>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</si>
  <si>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</si>
  <si>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</si>
  <si>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</si>
  <si>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</si>
  <si>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</si>
  <si>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</si>
  <si>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</si>
  <si>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</si>
  <si>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</si>
  <si>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</si>
  <si>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</si>
  <si>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</si>
  <si>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M8</t>
  </si>
  <si>
    <t>F8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</si>
  <si>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</si>
  <si>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</si>
  <si>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</si>
  <si>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</si>
  <si>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</si>
  <si>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</si>
  <si>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</si>
  <si>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</si>
  <si>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</si>
  <si>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</si>
  <si>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</si>
  <si>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</si>
  <si>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</si>
  <si>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</si>
  <si>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</si>
  <si>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</si>
  <si>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</si>
  <si>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</si>
  <si>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</si>
  <si>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</si>
  <si>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</si>
  <si>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</si>
  <si>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</si>
  <si>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</si>
  <si>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</si>
  <si>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</si>
  <si>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</si>
  <si>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</si>
  <si>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</si>
  <si>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</si>
  <si>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</si>
  <si>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</si>
  <si>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</si>
  <si>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</si>
  <si>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</si>
  <si>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</si>
  <si>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</si>
  <si>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</si>
  <si>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</si>
  <si>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</si>
  <si>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</si>
  <si>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戲劇學系　　　　　　　　</t>
  </si>
  <si>
    <t>藝術與人文教學研究所</t>
  </si>
  <si>
    <t>視覺傳達設計學系</t>
  </si>
  <si>
    <t>音樂學系</t>
  </si>
  <si>
    <t>美術學系　　　　　　　　</t>
  </si>
  <si>
    <t>表演藝術學院表演藝術博士班</t>
  </si>
  <si>
    <t>教師在職進修表演藝術教學碩士學位班</t>
  </si>
  <si>
    <t>藝術與人文教學研究所跨領域藝術澳門境外碩士在職學位學程</t>
  </si>
  <si>
    <t>戲劇學系表演藝術碩士在職專班</t>
  </si>
  <si>
    <t>書畫藝術學系造形藝術碩士在職專班</t>
  </si>
  <si>
    <t>美術教學碩士學位班</t>
  </si>
  <si>
    <t>美術學系版畫藝術碩士班</t>
  </si>
  <si>
    <t>書畫藝術學系造形藝術碩士班</t>
  </si>
  <si>
    <t>中華藝術全英語碩士學位學程</t>
  </si>
  <si>
    <t>戲劇學系表演藝術碩士班</t>
  </si>
  <si>
    <r>
      <t>105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106.03.15</t>
    </r>
    <r>
      <rPr>
        <b/>
        <sz val="12"/>
        <color indexed="10"/>
        <rFont val="細明體"/>
        <family val="3"/>
      </rPr>
      <t>資料為準）</t>
    </r>
  </si>
  <si>
    <t>廣播電視學系應用媒體藝術碩士在職專班理論組</t>
  </si>
  <si>
    <t>廣播電視學系應用媒體藝術碩士在職專班創作組</t>
  </si>
  <si>
    <t>廣播電視學系廣播電視組</t>
  </si>
  <si>
    <t>廣播電視學系應用媒體藝術組</t>
  </si>
  <si>
    <t>多媒體動畫藝術學系動畫藝術碩士班</t>
  </si>
  <si>
    <t>多媒體動畫藝術學系新媒體藝術碩士班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</si>
</sst>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</numFmts>
  <fonts count="49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b/>
      <sz val="12"/>
      <color theme="1"/>
      <name val="標楷體"/>
      <family val="4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6" fillId="34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47" fillId="0" borderId="10" xfId="0" applyFont="1" applyBorder="1" applyAlignment="1">
      <alignment horizontal="left" vertical="center"/>
    </xf>
    <xf numFmtId="0" fontId="46" fillId="34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45"/>
  <sheetViews>
    <sheetView tabSelected="1" zoomScalePageLayoutView="0" workbookViewId="0" topLeftCell="H1">
      <pane ySplit="5" topLeftCell="A33" activePane="bottomLeft" state="frozen"/>
      <selection pane="topLeft" activeCell="A1" sqref="A1"/>
      <selection pane="bottomLeft" activeCell="X38" sqref="X38"/>
    </sheetView>
  </sheetViews>
  <sheetFormatPr defaultColWidth="9.00390625" defaultRowHeight="16.5"/>
  <cols>
    <col min="1" max="1" width="6.625" style="6" customWidth="1"/>
    <col min="2" max="2" width="36.125" style="8" bestFit="1" customWidth="1"/>
    <col min="3" max="5" width="8.625" style="0" customWidth="1"/>
    <col min="6" max="21" width="6.625" style="0" customWidth="1"/>
    <col min="22" max="50" width="4.50390625" style="0" customWidth="1"/>
    <col min="51" max="16384" width="9.00390625" style="1" customWidth="1"/>
  </cols>
  <sheetData>
    <row r="1" spans="1:21" ht="19.5" customHeight="1">
      <c r="A1" s="3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3.5" customHeight="1">
      <c r="A2" s="42" t="s">
        <v>0</v>
      </c>
      <c r="B2" s="43" t="s">
        <v>30</v>
      </c>
      <c r="C2" s="44" t="s">
        <v>31</v>
      </c>
      <c r="D2" s="44"/>
      <c r="E2" s="44"/>
      <c r="F2" s="44" t="s">
        <v>32</v>
      </c>
      <c r="G2" s="44"/>
      <c r="H2" s="44" t="s">
        <v>33</v>
      </c>
      <c r="I2" s="44"/>
      <c r="J2" s="44" t="s">
        <v>34</v>
      </c>
      <c r="K2" s="44"/>
      <c r="L2" s="44" t="s">
        <v>35</v>
      </c>
      <c r="M2" s="44"/>
      <c r="N2" s="44" t="s">
        <v>36</v>
      </c>
      <c r="O2" s="44"/>
      <c r="P2" s="44" t="s">
        <v>37</v>
      </c>
      <c r="Q2" s="44"/>
      <c r="R2" s="44" t="s">
        <v>38</v>
      </c>
      <c r="S2" s="44"/>
      <c r="T2" s="44" t="s">
        <v>39</v>
      </c>
      <c r="U2" s="45"/>
    </row>
    <row r="3" spans="1:21" ht="11.25" customHeight="1">
      <c r="A3" s="42"/>
      <c r="B3" s="43"/>
      <c r="C3" s="11" t="s">
        <v>40</v>
      </c>
      <c r="D3" s="11" t="s">
        <v>41</v>
      </c>
      <c r="E3" s="11" t="s">
        <v>42</v>
      </c>
      <c r="F3" s="11" t="s">
        <v>41</v>
      </c>
      <c r="G3" s="11" t="s">
        <v>42</v>
      </c>
      <c r="H3" s="11" t="s">
        <v>41</v>
      </c>
      <c r="I3" s="11" t="s">
        <v>42</v>
      </c>
      <c r="J3" s="11" t="s">
        <v>41</v>
      </c>
      <c r="K3" s="11" t="s">
        <v>42</v>
      </c>
      <c r="L3" s="11" t="s">
        <v>41</v>
      </c>
      <c r="M3" s="11" t="s">
        <v>42</v>
      </c>
      <c r="N3" s="11" t="s">
        <v>41</v>
      </c>
      <c r="O3" s="11" t="s">
        <v>42</v>
      </c>
      <c r="P3" s="11" t="s">
        <v>41</v>
      </c>
      <c r="Q3" s="11" t="s">
        <v>42</v>
      </c>
      <c r="R3" s="11" t="s">
        <v>41</v>
      </c>
      <c r="S3" s="11" t="s">
        <v>42</v>
      </c>
      <c r="T3" s="11" t="s">
        <v>41</v>
      </c>
      <c r="U3" s="12" t="s">
        <v>42</v>
      </c>
    </row>
    <row r="4" spans="1:44" ht="16.5" customHeight="1">
      <c r="A4" s="10" t="s">
        <v>1</v>
      </c>
      <c r="B4" s="9" t="s">
        <v>2</v>
      </c>
      <c r="C4" s="11" t="s">
        <v>43</v>
      </c>
      <c r="D4" s="11" t="s">
        <v>44</v>
      </c>
      <c r="E4" s="11" t="s">
        <v>45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11</v>
      </c>
      <c r="S4" s="11" t="s">
        <v>12</v>
      </c>
      <c r="T4" s="11" t="s">
        <v>13</v>
      </c>
      <c r="U4" s="12" t="s">
        <v>14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1" s="3" customFormat="1" ht="15.75" customHeight="1">
      <c r="A5" s="13">
        <v>105</v>
      </c>
      <c r="B5" s="21" t="s">
        <v>46</v>
      </c>
      <c r="C5" s="15">
        <f>SUM(C6,C21,C44,C49,C61,C67)</f>
        <v>5352</v>
      </c>
      <c r="D5" s="15">
        <f>SUM(D6,D21,D44,D49,D61,D67)</f>
        <v>1670</v>
      </c>
      <c r="E5" s="15">
        <f>SUM(E6,E21,E44,E49,E61,E67)</f>
        <v>3682</v>
      </c>
      <c r="F5" s="15">
        <f aca="true" t="shared" si="0" ref="F5:U5">F6+F21+F44+F49+F61+F67</f>
        <v>452</v>
      </c>
      <c r="G5" s="15">
        <f t="shared" si="0"/>
        <v>954</v>
      </c>
      <c r="H5" s="15">
        <f t="shared" si="0"/>
        <v>412</v>
      </c>
      <c r="I5" s="15">
        <f t="shared" si="0"/>
        <v>963</v>
      </c>
      <c r="J5" s="15">
        <f t="shared" si="0"/>
        <v>376</v>
      </c>
      <c r="K5" s="15">
        <f t="shared" si="0"/>
        <v>804</v>
      </c>
      <c r="L5" s="15">
        <f t="shared" si="0"/>
        <v>330</v>
      </c>
      <c r="M5" s="15">
        <f t="shared" si="0"/>
        <v>727</v>
      </c>
      <c r="N5" s="15">
        <f t="shared" si="0"/>
        <v>75</v>
      </c>
      <c r="O5" s="15">
        <f t="shared" si="0"/>
        <v>169</v>
      </c>
      <c r="P5" s="15">
        <f t="shared" si="0"/>
        <v>24</v>
      </c>
      <c r="Q5" s="15">
        <f t="shared" si="0"/>
        <v>59</v>
      </c>
      <c r="R5" s="15">
        <f t="shared" si="0"/>
        <v>1</v>
      </c>
      <c r="S5" s="15">
        <f t="shared" si="0"/>
        <v>6</v>
      </c>
      <c r="T5" s="15">
        <f t="shared" si="0"/>
        <v>248</v>
      </c>
      <c r="U5" s="16">
        <f t="shared" si="0"/>
        <v>489</v>
      </c>
    </row>
    <row r="6" spans="1:21" s="3" customFormat="1" ht="15.75" customHeight="1">
      <c r="A6" s="14">
        <v>105</v>
      </c>
      <c r="B6" s="22" t="s">
        <v>47</v>
      </c>
      <c r="C6" s="17">
        <f aca="true" t="shared" si="1" ref="C6:Q6">SUM(C7:C20)</f>
        <v>2328</v>
      </c>
      <c r="D6" s="17">
        <f t="shared" si="1"/>
        <v>659</v>
      </c>
      <c r="E6" s="17">
        <f t="shared" si="1"/>
        <v>1669</v>
      </c>
      <c r="F6" s="17">
        <f t="shared" si="1"/>
        <v>150</v>
      </c>
      <c r="G6" s="17">
        <f t="shared" si="1"/>
        <v>391</v>
      </c>
      <c r="H6" s="17">
        <f t="shared" si="1"/>
        <v>144</v>
      </c>
      <c r="I6" s="17">
        <f t="shared" si="1"/>
        <v>397</v>
      </c>
      <c r="J6" s="17">
        <f t="shared" si="1"/>
        <v>158</v>
      </c>
      <c r="K6" s="17">
        <f t="shared" si="1"/>
        <v>384</v>
      </c>
      <c r="L6" s="17">
        <f t="shared" si="1"/>
        <v>149</v>
      </c>
      <c r="M6" s="17">
        <f t="shared" si="1"/>
        <v>371</v>
      </c>
      <c r="N6" s="17">
        <f t="shared" si="1"/>
        <v>45</v>
      </c>
      <c r="O6" s="17">
        <f t="shared" si="1"/>
        <v>99</v>
      </c>
      <c r="P6" s="17">
        <f t="shared" si="1"/>
        <v>13</v>
      </c>
      <c r="Q6" s="17">
        <f t="shared" si="1"/>
        <v>27</v>
      </c>
      <c r="R6" s="17"/>
      <c r="S6" s="17"/>
      <c r="T6" s="17">
        <f>SUM(T7:T20)</f>
        <v>58</v>
      </c>
      <c r="U6" s="18">
        <f>SUM(U7:U20)</f>
        <v>126</v>
      </c>
    </row>
    <row r="7" spans="1:50" ht="15.75" customHeight="1">
      <c r="A7" s="14">
        <v>105</v>
      </c>
      <c r="B7" s="23" t="s">
        <v>15</v>
      </c>
      <c r="C7" s="19">
        <f>SUM(D7:E7)</f>
        <v>154</v>
      </c>
      <c r="D7" s="19">
        <f>SUM(F7,H7,J7,L7,N7,P7)</f>
        <v>34</v>
      </c>
      <c r="E7" s="19">
        <f>SUM(G7,I7,K7,M7,O7,Q7)</f>
        <v>120</v>
      </c>
      <c r="F7" s="19">
        <v>6</v>
      </c>
      <c r="G7" s="19">
        <v>29</v>
      </c>
      <c r="H7" s="19">
        <v>4</v>
      </c>
      <c r="I7" s="19">
        <v>31</v>
      </c>
      <c r="J7" s="19">
        <v>11</v>
      </c>
      <c r="K7" s="19">
        <v>28</v>
      </c>
      <c r="L7" s="19">
        <v>11</v>
      </c>
      <c r="M7" s="19">
        <v>28</v>
      </c>
      <c r="N7" s="19">
        <v>1</v>
      </c>
      <c r="O7" s="19">
        <v>4</v>
      </c>
      <c r="P7" s="19">
        <v>1</v>
      </c>
      <c r="Q7" s="19">
        <v>0</v>
      </c>
      <c r="R7" s="19"/>
      <c r="S7" s="20"/>
      <c r="T7" s="19">
        <f>SUM(N7,P7)</f>
        <v>2</v>
      </c>
      <c r="U7" s="34">
        <f>SUM(O7,Q7)</f>
        <v>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customHeight="1">
      <c r="A8" s="14">
        <v>105</v>
      </c>
      <c r="B8" s="23" t="s">
        <v>24</v>
      </c>
      <c r="C8" s="19">
        <f aca="true" t="shared" si="2" ref="C8:C20">SUM(D8:E8)</f>
        <v>148</v>
      </c>
      <c r="D8" s="19">
        <f aca="true" t="shared" si="3" ref="D8:D20">SUM(F8,H8,J8,L8,N8,P8)</f>
        <v>29</v>
      </c>
      <c r="E8" s="19">
        <f aca="true" t="shared" si="4" ref="E8:E20">SUM(G8,I8,K8,M8,O8,Q8)</f>
        <v>119</v>
      </c>
      <c r="F8" s="19">
        <v>6</v>
      </c>
      <c r="G8" s="19">
        <v>26</v>
      </c>
      <c r="H8" s="19">
        <v>6</v>
      </c>
      <c r="I8" s="19">
        <v>28</v>
      </c>
      <c r="J8" s="19">
        <v>10</v>
      </c>
      <c r="K8" s="19">
        <v>21</v>
      </c>
      <c r="L8" s="19">
        <v>4</v>
      </c>
      <c r="M8" s="19">
        <v>27</v>
      </c>
      <c r="N8" s="19">
        <v>2</v>
      </c>
      <c r="O8" s="19">
        <v>14</v>
      </c>
      <c r="P8" s="19">
        <v>1</v>
      </c>
      <c r="Q8" s="19">
        <v>3</v>
      </c>
      <c r="R8" s="19"/>
      <c r="S8" s="20"/>
      <c r="T8" s="19">
        <f aca="true" t="shared" si="5" ref="T8:T20">SUM(N8,P8)</f>
        <v>3</v>
      </c>
      <c r="U8" s="34">
        <f aca="true" t="shared" si="6" ref="U8:U20">SUM(O8,Q8)</f>
        <v>17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customHeight="1">
      <c r="A9" s="14">
        <v>105</v>
      </c>
      <c r="B9" s="23" t="s">
        <v>16</v>
      </c>
      <c r="C9" s="19">
        <f t="shared" si="2"/>
        <v>161</v>
      </c>
      <c r="D9" s="19">
        <f t="shared" si="3"/>
        <v>78</v>
      </c>
      <c r="E9" s="19">
        <f t="shared" si="4"/>
        <v>83</v>
      </c>
      <c r="F9" s="19">
        <v>17</v>
      </c>
      <c r="G9" s="19">
        <v>20</v>
      </c>
      <c r="H9" s="19">
        <v>18</v>
      </c>
      <c r="I9" s="19">
        <v>21</v>
      </c>
      <c r="J9" s="19">
        <v>17</v>
      </c>
      <c r="K9" s="19">
        <v>17</v>
      </c>
      <c r="L9" s="19">
        <v>17</v>
      </c>
      <c r="M9" s="19">
        <v>16</v>
      </c>
      <c r="N9" s="19">
        <v>7</v>
      </c>
      <c r="O9" s="19">
        <v>8</v>
      </c>
      <c r="P9" s="19">
        <v>2</v>
      </c>
      <c r="Q9" s="19">
        <v>1</v>
      </c>
      <c r="R9" s="19"/>
      <c r="S9" s="20"/>
      <c r="T9" s="19">
        <f t="shared" si="5"/>
        <v>9</v>
      </c>
      <c r="U9" s="34">
        <f t="shared" si="6"/>
        <v>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customHeight="1">
      <c r="A10" s="14">
        <v>105</v>
      </c>
      <c r="B10" s="23" t="s">
        <v>55</v>
      </c>
      <c r="C10" s="19">
        <f t="shared" si="2"/>
        <v>120</v>
      </c>
      <c r="D10" s="19">
        <f t="shared" si="3"/>
        <v>28</v>
      </c>
      <c r="E10" s="19">
        <f t="shared" si="4"/>
        <v>92</v>
      </c>
      <c r="F10" s="19">
        <v>6</v>
      </c>
      <c r="G10" s="19">
        <v>24</v>
      </c>
      <c r="H10" s="19">
        <v>7</v>
      </c>
      <c r="I10" s="19">
        <v>25</v>
      </c>
      <c r="J10" s="19">
        <v>5</v>
      </c>
      <c r="K10" s="19">
        <v>18</v>
      </c>
      <c r="L10" s="19">
        <v>5</v>
      </c>
      <c r="M10" s="19">
        <v>22</v>
      </c>
      <c r="N10" s="19">
        <v>4</v>
      </c>
      <c r="O10" s="19">
        <v>3</v>
      </c>
      <c r="P10" s="19">
        <v>1</v>
      </c>
      <c r="Q10" s="19">
        <v>0</v>
      </c>
      <c r="R10" s="19"/>
      <c r="S10" s="20"/>
      <c r="T10" s="19">
        <f t="shared" si="5"/>
        <v>5</v>
      </c>
      <c r="U10" s="34">
        <f t="shared" si="6"/>
        <v>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customHeight="1">
      <c r="A11" s="14">
        <v>105</v>
      </c>
      <c r="B11" s="23" t="s">
        <v>22</v>
      </c>
      <c r="C11" s="19">
        <f t="shared" si="2"/>
        <v>160</v>
      </c>
      <c r="D11" s="19">
        <f t="shared" si="3"/>
        <v>15</v>
      </c>
      <c r="E11" s="19">
        <f t="shared" si="4"/>
        <v>145</v>
      </c>
      <c r="F11" s="19">
        <v>1</v>
      </c>
      <c r="G11" s="19">
        <v>36</v>
      </c>
      <c r="H11" s="19">
        <v>5</v>
      </c>
      <c r="I11" s="19">
        <v>34</v>
      </c>
      <c r="J11" s="19">
        <v>4</v>
      </c>
      <c r="K11" s="19">
        <v>31</v>
      </c>
      <c r="L11" s="19">
        <v>5</v>
      </c>
      <c r="M11" s="19">
        <v>35</v>
      </c>
      <c r="N11" s="19">
        <v>0</v>
      </c>
      <c r="O11" s="19">
        <v>8</v>
      </c>
      <c r="P11" s="19">
        <v>0</v>
      </c>
      <c r="Q11" s="19">
        <v>1</v>
      </c>
      <c r="R11" s="19"/>
      <c r="S11" s="20"/>
      <c r="T11" s="19">
        <f t="shared" si="5"/>
        <v>0</v>
      </c>
      <c r="U11" s="34">
        <f t="shared" si="6"/>
        <v>9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customHeight="1">
      <c r="A12" s="14">
        <v>105</v>
      </c>
      <c r="B12" s="23" t="s">
        <v>17</v>
      </c>
      <c r="C12" s="19">
        <f t="shared" si="2"/>
        <v>134</v>
      </c>
      <c r="D12" s="19">
        <f t="shared" si="3"/>
        <v>40</v>
      </c>
      <c r="E12" s="19">
        <f t="shared" si="4"/>
        <v>94</v>
      </c>
      <c r="F12" s="19">
        <v>13</v>
      </c>
      <c r="G12" s="19">
        <v>19</v>
      </c>
      <c r="H12" s="19">
        <v>10</v>
      </c>
      <c r="I12" s="19">
        <v>21</v>
      </c>
      <c r="J12" s="19">
        <v>7</v>
      </c>
      <c r="K12" s="19">
        <v>25</v>
      </c>
      <c r="L12" s="19">
        <v>10</v>
      </c>
      <c r="M12" s="19">
        <v>21</v>
      </c>
      <c r="N12" s="19">
        <v>0</v>
      </c>
      <c r="O12" s="19">
        <v>8</v>
      </c>
      <c r="P12" s="19"/>
      <c r="Q12" s="19"/>
      <c r="R12" s="19"/>
      <c r="S12" s="20"/>
      <c r="T12" s="19">
        <f t="shared" si="5"/>
        <v>0</v>
      </c>
      <c r="U12" s="34">
        <f t="shared" si="6"/>
        <v>8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customHeight="1">
      <c r="A13" s="14">
        <v>105</v>
      </c>
      <c r="B13" s="23" t="s">
        <v>26</v>
      </c>
      <c r="C13" s="19">
        <f t="shared" si="2"/>
        <v>141</v>
      </c>
      <c r="D13" s="19">
        <f t="shared" si="3"/>
        <v>31</v>
      </c>
      <c r="E13" s="19">
        <f t="shared" si="4"/>
        <v>110</v>
      </c>
      <c r="F13" s="19">
        <v>6</v>
      </c>
      <c r="G13" s="19">
        <v>25</v>
      </c>
      <c r="H13" s="19">
        <v>7</v>
      </c>
      <c r="I13" s="19">
        <v>27</v>
      </c>
      <c r="J13" s="19">
        <v>7</v>
      </c>
      <c r="K13" s="19">
        <v>27</v>
      </c>
      <c r="L13" s="19">
        <v>4</v>
      </c>
      <c r="M13" s="19">
        <v>26</v>
      </c>
      <c r="N13" s="19">
        <v>7</v>
      </c>
      <c r="O13" s="19">
        <v>3</v>
      </c>
      <c r="P13" s="19">
        <v>0</v>
      </c>
      <c r="Q13" s="19">
        <v>2</v>
      </c>
      <c r="R13" s="19"/>
      <c r="S13" s="20"/>
      <c r="T13" s="19">
        <f t="shared" si="5"/>
        <v>7</v>
      </c>
      <c r="U13" s="34">
        <f t="shared" si="6"/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customHeight="1">
      <c r="A14" s="14">
        <v>105</v>
      </c>
      <c r="B14" s="23" t="s">
        <v>25</v>
      </c>
      <c r="C14" s="19">
        <f t="shared" si="2"/>
        <v>186</v>
      </c>
      <c r="D14" s="19">
        <f t="shared" si="3"/>
        <v>53</v>
      </c>
      <c r="E14" s="19">
        <f t="shared" si="4"/>
        <v>133</v>
      </c>
      <c r="F14" s="19">
        <v>12</v>
      </c>
      <c r="G14" s="19">
        <v>33</v>
      </c>
      <c r="H14" s="19">
        <v>10</v>
      </c>
      <c r="I14" s="19">
        <v>32</v>
      </c>
      <c r="J14" s="19">
        <v>16</v>
      </c>
      <c r="K14" s="19">
        <v>29</v>
      </c>
      <c r="L14" s="19">
        <v>12</v>
      </c>
      <c r="M14" s="19">
        <v>32</v>
      </c>
      <c r="N14" s="19">
        <v>2</v>
      </c>
      <c r="O14" s="19">
        <v>4</v>
      </c>
      <c r="P14" s="19">
        <v>1</v>
      </c>
      <c r="Q14" s="19">
        <v>3</v>
      </c>
      <c r="R14" s="19"/>
      <c r="S14" s="20"/>
      <c r="T14" s="19">
        <f t="shared" si="5"/>
        <v>3</v>
      </c>
      <c r="U14" s="34">
        <f t="shared" si="6"/>
        <v>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customHeight="1">
      <c r="A15" s="14">
        <v>105</v>
      </c>
      <c r="B15" s="23" t="s">
        <v>23</v>
      </c>
      <c r="C15" s="19">
        <f t="shared" si="2"/>
        <v>180</v>
      </c>
      <c r="D15" s="19">
        <f t="shared" si="3"/>
        <v>41</v>
      </c>
      <c r="E15" s="19">
        <f t="shared" si="4"/>
        <v>139</v>
      </c>
      <c r="F15" s="19">
        <v>9</v>
      </c>
      <c r="G15" s="19">
        <v>32</v>
      </c>
      <c r="H15" s="19">
        <v>10</v>
      </c>
      <c r="I15" s="19">
        <v>34</v>
      </c>
      <c r="J15" s="19">
        <v>11</v>
      </c>
      <c r="K15" s="19">
        <v>35</v>
      </c>
      <c r="L15" s="19">
        <v>9</v>
      </c>
      <c r="M15" s="19">
        <v>31</v>
      </c>
      <c r="N15" s="19">
        <v>2</v>
      </c>
      <c r="O15" s="19">
        <v>7</v>
      </c>
      <c r="P15" s="19"/>
      <c r="Q15" s="19"/>
      <c r="R15" s="19"/>
      <c r="S15" s="20"/>
      <c r="T15" s="19">
        <f t="shared" si="5"/>
        <v>2</v>
      </c>
      <c r="U15" s="34">
        <f t="shared" si="6"/>
        <v>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customHeight="1">
      <c r="A16" s="14">
        <v>105</v>
      </c>
      <c r="B16" s="23" t="s">
        <v>21</v>
      </c>
      <c r="C16" s="19">
        <f t="shared" si="2"/>
        <v>212</v>
      </c>
      <c r="D16" s="19">
        <f t="shared" si="3"/>
        <v>79</v>
      </c>
      <c r="E16" s="19">
        <f t="shared" si="4"/>
        <v>133</v>
      </c>
      <c r="F16" s="19">
        <v>19</v>
      </c>
      <c r="G16" s="19">
        <v>29</v>
      </c>
      <c r="H16" s="19">
        <v>19</v>
      </c>
      <c r="I16" s="19">
        <v>25</v>
      </c>
      <c r="J16" s="19">
        <v>23</v>
      </c>
      <c r="K16" s="19">
        <v>29</v>
      </c>
      <c r="L16" s="19">
        <v>9</v>
      </c>
      <c r="M16" s="19">
        <v>32</v>
      </c>
      <c r="N16" s="19">
        <v>6</v>
      </c>
      <c r="O16" s="19">
        <v>13</v>
      </c>
      <c r="P16" s="19">
        <v>3</v>
      </c>
      <c r="Q16" s="19">
        <v>5</v>
      </c>
      <c r="R16" s="19"/>
      <c r="S16" s="20"/>
      <c r="T16" s="19">
        <f t="shared" si="5"/>
        <v>9</v>
      </c>
      <c r="U16" s="34">
        <f t="shared" si="6"/>
        <v>18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customHeight="1">
      <c r="A17" s="14">
        <v>105</v>
      </c>
      <c r="B17" s="23" t="s">
        <v>56</v>
      </c>
      <c r="C17" s="19">
        <f t="shared" si="2"/>
        <v>186</v>
      </c>
      <c r="D17" s="19">
        <f t="shared" si="3"/>
        <v>82</v>
      </c>
      <c r="E17" s="19">
        <f t="shared" si="4"/>
        <v>104</v>
      </c>
      <c r="F17" s="19">
        <v>19</v>
      </c>
      <c r="G17" s="19">
        <v>22</v>
      </c>
      <c r="H17" s="19">
        <v>18</v>
      </c>
      <c r="I17" s="19">
        <v>23</v>
      </c>
      <c r="J17" s="19">
        <v>19</v>
      </c>
      <c r="K17" s="19">
        <v>22</v>
      </c>
      <c r="L17" s="19">
        <v>14</v>
      </c>
      <c r="M17" s="19">
        <v>25</v>
      </c>
      <c r="N17" s="19">
        <v>10</v>
      </c>
      <c r="O17" s="19">
        <v>7</v>
      </c>
      <c r="P17" s="19">
        <v>2</v>
      </c>
      <c r="Q17" s="19">
        <v>5</v>
      </c>
      <c r="R17" s="19"/>
      <c r="S17" s="20"/>
      <c r="T17" s="19">
        <f t="shared" si="5"/>
        <v>12</v>
      </c>
      <c r="U17" s="34">
        <f t="shared" si="6"/>
        <v>12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customHeight="1">
      <c r="A18" s="14">
        <v>105</v>
      </c>
      <c r="B18" s="23" t="s">
        <v>18</v>
      </c>
      <c r="C18" s="19">
        <f t="shared" si="2"/>
        <v>247</v>
      </c>
      <c r="D18" s="19">
        <f t="shared" si="3"/>
        <v>87</v>
      </c>
      <c r="E18" s="19">
        <f t="shared" si="4"/>
        <v>160</v>
      </c>
      <c r="F18" s="19">
        <v>18</v>
      </c>
      <c r="G18" s="19">
        <v>40</v>
      </c>
      <c r="H18" s="19">
        <v>21</v>
      </c>
      <c r="I18" s="19">
        <v>32</v>
      </c>
      <c r="J18" s="19">
        <v>19</v>
      </c>
      <c r="K18" s="19">
        <v>43</v>
      </c>
      <c r="L18" s="19">
        <v>27</v>
      </c>
      <c r="M18" s="19">
        <v>30</v>
      </c>
      <c r="N18" s="19">
        <v>2</v>
      </c>
      <c r="O18" s="19">
        <v>9</v>
      </c>
      <c r="P18" s="19">
        <v>0</v>
      </c>
      <c r="Q18" s="19">
        <v>6</v>
      </c>
      <c r="R18" s="19"/>
      <c r="S18" s="20"/>
      <c r="T18" s="19">
        <f t="shared" si="5"/>
        <v>2</v>
      </c>
      <c r="U18" s="34">
        <f t="shared" si="6"/>
        <v>15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customHeight="1">
      <c r="A19" s="14">
        <v>105</v>
      </c>
      <c r="B19" s="23" t="s">
        <v>19</v>
      </c>
      <c r="C19" s="19">
        <f t="shared" si="2"/>
        <v>142</v>
      </c>
      <c r="D19" s="19">
        <f t="shared" si="3"/>
        <v>39</v>
      </c>
      <c r="E19" s="19">
        <f t="shared" si="4"/>
        <v>103</v>
      </c>
      <c r="F19" s="19">
        <v>13</v>
      </c>
      <c r="G19" s="19">
        <v>21</v>
      </c>
      <c r="H19" s="19">
        <v>6</v>
      </c>
      <c r="I19" s="19">
        <v>26</v>
      </c>
      <c r="J19" s="19">
        <v>5</v>
      </c>
      <c r="K19" s="19">
        <v>30</v>
      </c>
      <c r="L19" s="19">
        <v>13</v>
      </c>
      <c r="M19" s="19">
        <v>20</v>
      </c>
      <c r="N19" s="19">
        <v>2</v>
      </c>
      <c r="O19" s="19">
        <v>6</v>
      </c>
      <c r="P19" s="19"/>
      <c r="Q19" s="19"/>
      <c r="R19" s="19"/>
      <c r="S19" s="20"/>
      <c r="T19" s="19">
        <f t="shared" si="5"/>
        <v>2</v>
      </c>
      <c r="U19" s="34">
        <f t="shared" si="6"/>
        <v>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customHeight="1">
      <c r="A20" s="14">
        <v>105</v>
      </c>
      <c r="B20" s="23" t="s">
        <v>20</v>
      </c>
      <c r="C20" s="19">
        <f t="shared" si="2"/>
        <v>157</v>
      </c>
      <c r="D20" s="19">
        <f t="shared" si="3"/>
        <v>23</v>
      </c>
      <c r="E20" s="19">
        <f t="shared" si="4"/>
        <v>134</v>
      </c>
      <c r="F20" s="19">
        <v>5</v>
      </c>
      <c r="G20" s="19">
        <v>35</v>
      </c>
      <c r="H20" s="19">
        <v>3</v>
      </c>
      <c r="I20" s="19">
        <v>38</v>
      </c>
      <c r="J20" s="19">
        <v>4</v>
      </c>
      <c r="K20" s="19">
        <v>29</v>
      </c>
      <c r="L20" s="19">
        <v>9</v>
      </c>
      <c r="M20" s="19">
        <v>26</v>
      </c>
      <c r="N20" s="19">
        <v>0</v>
      </c>
      <c r="O20" s="19">
        <v>5</v>
      </c>
      <c r="P20" s="19">
        <v>2</v>
      </c>
      <c r="Q20" s="19">
        <v>1</v>
      </c>
      <c r="R20" s="19"/>
      <c r="S20" s="20"/>
      <c r="T20" s="19">
        <f t="shared" si="5"/>
        <v>2</v>
      </c>
      <c r="U20" s="34">
        <f t="shared" si="6"/>
        <v>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21" s="3" customFormat="1" ht="15.75" customHeight="1">
      <c r="A21" s="14">
        <v>105</v>
      </c>
      <c r="B21" s="22" t="s">
        <v>48</v>
      </c>
      <c r="C21" s="17">
        <f aca="true" t="shared" si="7" ref="C21:M21">SUM(C22:C43)</f>
        <v>681</v>
      </c>
      <c r="D21" s="17">
        <f t="shared" si="7"/>
        <v>250</v>
      </c>
      <c r="E21" s="17">
        <f t="shared" si="7"/>
        <v>431</v>
      </c>
      <c r="F21" s="17">
        <f t="shared" si="7"/>
        <v>76</v>
      </c>
      <c r="G21" s="17">
        <f t="shared" si="7"/>
        <v>143</v>
      </c>
      <c r="H21" s="17">
        <f t="shared" si="7"/>
        <v>74</v>
      </c>
      <c r="I21" s="17">
        <f t="shared" si="7"/>
        <v>128</v>
      </c>
      <c r="J21" s="17">
        <f t="shared" si="7"/>
        <v>56</v>
      </c>
      <c r="K21" s="17">
        <f t="shared" si="7"/>
        <v>102</v>
      </c>
      <c r="L21" s="17">
        <f t="shared" si="7"/>
        <v>44</v>
      </c>
      <c r="M21" s="17">
        <f t="shared" si="7"/>
        <v>58</v>
      </c>
      <c r="N21" s="17"/>
      <c r="O21" s="17"/>
      <c r="P21" s="17"/>
      <c r="Q21" s="17"/>
      <c r="R21" s="17"/>
      <c r="S21" s="17"/>
      <c r="T21" s="17">
        <f>SUM(T22:T43)</f>
        <v>100</v>
      </c>
      <c r="U21" s="18">
        <f>SUM(U22:U43)</f>
        <v>160</v>
      </c>
    </row>
    <row r="22" spans="1:50" ht="15.75" customHeight="1">
      <c r="A22" s="14">
        <v>105</v>
      </c>
      <c r="B22" s="24" t="s">
        <v>27</v>
      </c>
      <c r="C22" s="19">
        <f>SUM(D22:E22)</f>
        <v>42</v>
      </c>
      <c r="D22" s="19">
        <f>SUM(F22,H22,J22,L22)</f>
        <v>17</v>
      </c>
      <c r="E22" s="19">
        <f>SUM(G22,I22,K22,M22)</f>
        <v>25</v>
      </c>
      <c r="F22" s="19">
        <v>5</v>
      </c>
      <c r="G22" s="19">
        <v>9</v>
      </c>
      <c r="H22" s="19">
        <v>5</v>
      </c>
      <c r="I22" s="19">
        <v>7</v>
      </c>
      <c r="J22" s="19">
        <v>3</v>
      </c>
      <c r="K22" s="19">
        <v>6</v>
      </c>
      <c r="L22" s="19">
        <v>4</v>
      </c>
      <c r="M22" s="19">
        <v>3</v>
      </c>
      <c r="N22" s="19"/>
      <c r="O22" s="19"/>
      <c r="P22" s="19"/>
      <c r="Q22" s="19"/>
      <c r="R22" s="19"/>
      <c r="S22" s="19"/>
      <c r="T22" s="19">
        <f>SUM(J22,L22)</f>
        <v>7</v>
      </c>
      <c r="U22" s="34">
        <f>SUM(K22,M22)</f>
        <v>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customHeight="1">
      <c r="A23" s="14">
        <v>105</v>
      </c>
      <c r="B23" s="24" t="s">
        <v>67</v>
      </c>
      <c r="C23" s="19">
        <f aca="true" t="shared" si="8" ref="C23:C43">SUM(D23:E23)</f>
        <v>28</v>
      </c>
      <c r="D23" s="19">
        <f aca="true" t="shared" si="9" ref="D23:D43">SUM(F23,H23,J23,L23)</f>
        <v>7</v>
      </c>
      <c r="E23" s="19">
        <f aca="true" t="shared" si="10" ref="E23:E43">SUM(G23,I23,K23,M23)</f>
        <v>21</v>
      </c>
      <c r="F23" s="19">
        <v>3</v>
      </c>
      <c r="G23" s="19">
        <v>8</v>
      </c>
      <c r="H23" s="19">
        <v>1</v>
      </c>
      <c r="I23" s="19">
        <v>6</v>
      </c>
      <c r="J23" s="19">
        <v>1</v>
      </c>
      <c r="K23" s="19">
        <v>3</v>
      </c>
      <c r="L23" s="19">
        <v>2</v>
      </c>
      <c r="M23" s="19">
        <v>4</v>
      </c>
      <c r="N23" s="19"/>
      <c r="O23" s="19"/>
      <c r="P23" s="19"/>
      <c r="Q23" s="19"/>
      <c r="R23" s="19"/>
      <c r="S23" s="19"/>
      <c r="T23" s="19">
        <f aca="true" t="shared" si="11" ref="T23:T43">SUM(J23,L23)</f>
        <v>3</v>
      </c>
      <c r="U23" s="34">
        <f aca="true" t="shared" si="12" ref="U23:U43">SUM(K23,M23)</f>
        <v>7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customHeight="1">
      <c r="A24" s="14">
        <v>105</v>
      </c>
      <c r="B24" s="24" t="s">
        <v>24</v>
      </c>
      <c r="C24" s="19">
        <f t="shared" si="8"/>
        <v>51</v>
      </c>
      <c r="D24" s="19">
        <f t="shared" si="9"/>
        <v>24</v>
      </c>
      <c r="E24" s="19">
        <f t="shared" si="10"/>
        <v>27</v>
      </c>
      <c r="F24" s="19">
        <v>6</v>
      </c>
      <c r="G24" s="19">
        <v>7</v>
      </c>
      <c r="H24" s="19">
        <v>5</v>
      </c>
      <c r="I24" s="19">
        <v>10</v>
      </c>
      <c r="J24" s="19">
        <v>9</v>
      </c>
      <c r="K24" s="19">
        <v>3</v>
      </c>
      <c r="L24" s="19">
        <v>4</v>
      </c>
      <c r="M24" s="19">
        <v>7</v>
      </c>
      <c r="N24" s="19"/>
      <c r="O24" s="19"/>
      <c r="P24" s="19"/>
      <c r="Q24" s="19"/>
      <c r="R24" s="19"/>
      <c r="S24" s="19"/>
      <c r="T24" s="19">
        <f t="shared" si="11"/>
        <v>13</v>
      </c>
      <c r="U24" s="34">
        <f t="shared" si="12"/>
        <v>10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customHeight="1">
      <c r="A25" s="14">
        <v>105</v>
      </c>
      <c r="B25" s="24" t="s">
        <v>68</v>
      </c>
      <c r="C25" s="19">
        <f t="shared" si="8"/>
        <v>23</v>
      </c>
      <c r="D25" s="19">
        <f t="shared" si="9"/>
        <v>9</v>
      </c>
      <c r="E25" s="19">
        <f t="shared" si="10"/>
        <v>14</v>
      </c>
      <c r="F25" s="19">
        <v>4</v>
      </c>
      <c r="G25" s="19">
        <v>5</v>
      </c>
      <c r="H25" s="19">
        <v>3</v>
      </c>
      <c r="I25" s="19">
        <v>2</v>
      </c>
      <c r="J25" s="19">
        <v>0</v>
      </c>
      <c r="K25" s="19">
        <v>5</v>
      </c>
      <c r="L25" s="19">
        <v>2</v>
      </c>
      <c r="M25" s="19">
        <v>2</v>
      </c>
      <c r="N25" s="19"/>
      <c r="O25" s="19"/>
      <c r="P25" s="19"/>
      <c r="Q25" s="19"/>
      <c r="R25" s="19"/>
      <c r="S25" s="19"/>
      <c r="T25" s="19">
        <f t="shared" si="11"/>
        <v>2</v>
      </c>
      <c r="U25" s="34">
        <f t="shared" si="12"/>
        <v>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customHeight="1">
      <c r="A26" s="14">
        <v>105</v>
      </c>
      <c r="B26" s="23" t="s">
        <v>16</v>
      </c>
      <c r="C26" s="19">
        <f t="shared" si="8"/>
        <v>27</v>
      </c>
      <c r="D26" s="19">
        <f t="shared" si="9"/>
        <v>21</v>
      </c>
      <c r="E26" s="19">
        <f t="shared" si="10"/>
        <v>6</v>
      </c>
      <c r="F26" s="19">
        <v>6</v>
      </c>
      <c r="G26" s="19">
        <v>3</v>
      </c>
      <c r="H26" s="19">
        <v>5</v>
      </c>
      <c r="I26" s="19">
        <v>0</v>
      </c>
      <c r="J26" s="19">
        <v>6</v>
      </c>
      <c r="K26" s="19">
        <v>2</v>
      </c>
      <c r="L26" s="19">
        <v>4</v>
      </c>
      <c r="M26" s="19">
        <v>1</v>
      </c>
      <c r="N26" s="19"/>
      <c r="O26" s="19"/>
      <c r="P26" s="19"/>
      <c r="Q26" s="19"/>
      <c r="R26" s="19"/>
      <c r="S26" s="19"/>
      <c r="T26" s="19">
        <f t="shared" si="11"/>
        <v>10</v>
      </c>
      <c r="U26" s="34">
        <f t="shared" si="12"/>
        <v>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customHeight="1">
      <c r="A27" s="14">
        <v>105</v>
      </c>
      <c r="B27" s="23" t="s">
        <v>55</v>
      </c>
      <c r="C27" s="19">
        <f t="shared" si="8"/>
        <v>9</v>
      </c>
      <c r="D27" s="19">
        <f t="shared" si="9"/>
        <v>3</v>
      </c>
      <c r="E27" s="19">
        <f t="shared" si="10"/>
        <v>6</v>
      </c>
      <c r="F27" s="19">
        <v>1</v>
      </c>
      <c r="G27" s="19">
        <v>3</v>
      </c>
      <c r="H27" s="19">
        <v>0</v>
      </c>
      <c r="I27" s="19">
        <v>2</v>
      </c>
      <c r="J27" s="19">
        <v>0</v>
      </c>
      <c r="K27" s="19">
        <v>0</v>
      </c>
      <c r="L27" s="19">
        <v>2</v>
      </c>
      <c r="M27" s="19">
        <v>1</v>
      </c>
      <c r="N27" s="19"/>
      <c r="O27" s="19"/>
      <c r="P27" s="19"/>
      <c r="Q27" s="19"/>
      <c r="R27" s="19"/>
      <c r="S27" s="19"/>
      <c r="T27" s="19">
        <f t="shared" si="11"/>
        <v>2</v>
      </c>
      <c r="U27" s="34">
        <f t="shared" si="12"/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customHeight="1">
      <c r="A28" s="14">
        <v>105</v>
      </c>
      <c r="B28" s="24" t="s">
        <v>22</v>
      </c>
      <c r="C28" s="19">
        <f t="shared" si="8"/>
        <v>30</v>
      </c>
      <c r="D28" s="19">
        <f t="shared" si="9"/>
        <v>9</v>
      </c>
      <c r="E28" s="19">
        <f t="shared" si="10"/>
        <v>21</v>
      </c>
      <c r="F28" s="19">
        <v>5</v>
      </c>
      <c r="G28" s="19">
        <v>7</v>
      </c>
      <c r="H28" s="19">
        <v>3</v>
      </c>
      <c r="I28" s="19">
        <v>8</v>
      </c>
      <c r="J28" s="19">
        <v>1</v>
      </c>
      <c r="K28" s="19">
        <v>6</v>
      </c>
      <c r="L28" s="19"/>
      <c r="M28" s="19"/>
      <c r="N28" s="19"/>
      <c r="O28" s="19"/>
      <c r="P28" s="19"/>
      <c r="Q28" s="19"/>
      <c r="R28" s="19"/>
      <c r="S28" s="19"/>
      <c r="T28" s="19">
        <f t="shared" si="11"/>
        <v>1</v>
      </c>
      <c r="U28" s="34">
        <f t="shared" si="12"/>
        <v>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customHeight="1">
      <c r="A29" s="14">
        <v>105</v>
      </c>
      <c r="B29" s="24" t="s">
        <v>17</v>
      </c>
      <c r="C29" s="19">
        <f t="shared" si="8"/>
        <v>39</v>
      </c>
      <c r="D29" s="19">
        <f t="shared" si="9"/>
        <v>10</v>
      </c>
      <c r="E29" s="19">
        <f t="shared" si="10"/>
        <v>29</v>
      </c>
      <c r="F29" s="19">
        <v>2</v>
      </c>
      <c r="G29" s="19">
        <v>8</v>
      </c>
      <c r="H29" s="19">
        <v>1</v>
      </c>
      <c r="I29" s="19">
        <v>8</v>
      </c>
      <c r="J29" s="19">
        <v>6</v>
      </c>
      <c r="K29" s="19">
        <v>8</v>
      </c>
      <c r="L29" s="19">
        <v>1</v>
      </c>
      <c r="M29" s="19">
        <v>5</v>
      </c>
      <c r="N29" s="19"/>
      <c r="O29" s="19"/>
      <c r="P29" s="19"/>
      <c r="Q29" s="19"/>
      <c r="R29" s="19"/>
      <c r="S29" s="19"/>
      <c r="T29" s="19">
        <f t="shared" si="11"/>
        <v>7</v>
      </c>
      <c r="U29" s="34">
        <f t="shared" si="12"/>
        <v>13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customHeight="1">
      <c r="A30" s="14">
        <v>105</v>
      </c>
      <c r="B30" s="24" t="s">
        <v>76</v>
      </c>
      <c r="C30" s="19">
        <f>SUM(D30:E30)</f>
        <v>31</v>
      </c>
      <c r="D30" s="19">
        <f>SUM(F30,H30,J30,L30)</f>
        <v>14</v>
      </c>
      <c r="E30" s="19">
        <f>SUM(G30,I30,K30,M30)</f>
        <v>17</v>
      </c>
      <c r="F30" s="19">
        <v>3</v>
      </c>
      <c r="G30" s="19">
        <v>3</v>
      </c>
      <c r="H30" s="19">
        <v>3</v>
      </c>
      <c r="I30" s="19">
        <v>6</v>
      </c>
      <c r="J30" s="19">
        <v>6</v>
      </c>
      <c r="K30" s="19">
        <v>4</v>
      </c>
      <c r="L30" s="19">
        <v>2</v>
      </c>
      <c r="M30" s="19">
        <v>4</v>
      </c>
      <c r="N30" s="19"/>
      <c r="O30" s="19"/>
      <c r="P30" s="19"/>
      <c r="Q30" s="19"/>
      <c r="R30" s="19"/>
      <c r="S30" s="19"/>
      <c r="T30" s="19">
        <f t="shared" si="11"/>
        <v>8</v>
      </c>
      <c r="U30" s="34">
        <f t="shared" si="12"/>
        <v>8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customHeight="1">
      <c r="A31" s="14">
        <v>105</v>
      </c>
      <c r="B31" s="24" t="s">
        <v>77</v>
      </c>
      <c r="C31" s="19">
        <f>SUM(D31:E31)</f>
        <v>21</v>
      </c>
      <c r="D31" s="19">
        <f>SUM(F31,H31,J31,L31)</f>
        <v>7</v>
      </c>
      <c r="E31" s="19">
        <f>SUM(G31,I31,K31,M31)</f>
        <v>14</v>
      </c>
      <c r="F31" s="19">
        <v>2</v>
      </c>
      <c r="G31" s="19">
        <v>5</v>
      </c>
      <c r="H31" s="19">
        <v>5</v>
      </c>
      <c r="I31" s="19">
        <v>5</v>
      </c>
      <c r="J31" s="19">
        <v>0</v>
      </c>
      <c r="K31" s="19">
        <v>3</v>
      </c>
      <c r="L31" s="19">
        <v>0</v>
      </c>
      <c r="M31" s="19">
        <v>1</v>
      </c>
      <c r="N31" s="19"/>
      <c r="O31" s="19"/>
      <c r="P31" s="19"/>
      <c r="Q31" s="19"/>
      <c r="R31" s="19"/>
      <c r="S31" s="19"/>
      <c r="T31" s="19">
        <f>SUM(J31,L31)</f>
        <v>0</v>
      </c>
      <c r="U31" s="34">
        <f>SUM(K31,M31)</f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customHeight="1">
      <c r="A32" s="25">
        <v>105</v>
      </c>
      <c r="B32" s="30" t="s">
        <v>25</v>
      </c>
      <c r="C32" s="19">
        <f t="shared" si="8"/>
        <v>31</v>
      </c>
      <c r="D32" s="19">
        <f t="shared" si="9"/>
        <v>10</v>
      </c>
      <c r="E32" s="19">
        <f t="shared" si="10"/>
        <v>21</v>
      </c>
      <c r="F32" s="19">
        <v>3</v>
      </c>
      <c r="G32" s="19">
        <v>11</v>
      </c>
      <c r="H32" s="19">
        <v>4</v>
      </c>
      <c r="I32" s="19">
        <v>8</v>
      </c>
      <c r="J32" s="19">
        <v>3</v>
      </c>
      <c r="K32" s="19">
        <v>2</v>
      </c>
      <c r="L32" s="19"/>
      <c r="M32" s="19"/>
      <c r="N32" s="19"/>
      <c r="O32" s="19"/>
      <c r="P32" s="19"/>
      <c r="Q32" s="19"/>
      <c r="R32" s="19"/>
      <c r="S32" s="19"/>
      <c r="T32" s="19">
        <f t="shared" si="11"/>
        <v>3</v>
      </c>
      <c r="U32" s="34">
        <f t="shared" si="12"/>
        <v>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21" s="29" customFormat="1" ht="15.75" customHeight="1">
      <c r="A33" s="25">
        <v>105</v>
      </c>
      <c r="B33" s="26" t="s">
        <v>74</v>
      </c>
      <c r="C33" s="28">
        <f t="shared" si="8"/>
        <v>59</v>
      </c>
      <c r="D33" s="28">
        <f t="shared" si="9"/>
        <v>17</v>
      </c>
      <c r="E33" s="28">
        <f t="shared" si="10"/>
        <v>42</v>
      </c>
      <c r="F33" s="28">
        <v>2</v>
      </c>
      <c r="G33" s="28">
        <v>13</v>
      </c>
      <c r="H33" s="28">
        <v>5</v>
      </c>
      <c r="I33" s="19">
        <v>8</v>
      </c>
      <c r="J33" s="19">
        <v>5</v>
      </c>
      <c r="K33" s="19">
        <v>12</v>
      </c>
      <c r="L33" s="19">
        <v>5</v>
      </c>
      <c r="M33" s="19">
        <v>9</v>
      </c>
      <c r="N33" s="19"/>
      <c r="O33" s="28"/>
      <c r="P33" s="28"/>
      <c r="Q33" s="28"/>
      <c r="R33" s="28"/>
      <c r="S33" s="28"/>
      <c r="T33" s="28">
        <f t="shared" si="11"/>
        <v>10</v>
      </c>
      <c r="U33" s="35">
        <f t="shared" si="12"/>
        <v>21</v>
      </c>
    </row>
    <row r="34" spans="1:21" s="29" customFormat="1" ht="15.75" customHeight="1">
      <c r="A34" s="25">
        <v>106</v>
      </c>
      <c r="B34" s="26" t="s">
        <v>75</v>
      </c>
      <c r="C34" s="28">
        <f>SUM(D34:E34)</f>
        <v>24</v>
      </c>
      <c r="D34" s="28">
        <f>SUM(F34,H34,J34,L34)</f>
        <v>11</v>
      </c>
      <c r="E34" s="28">
        <f>SUM(G34,I34,K34,M34)</f>
        <v>13</v>
      </c>
      <c r="F34" s="28">
        <v>5</v>
      </c>
      <c r="G34" s="28">
        <v>10</v>
      </c>
      <c r="H34" s="28">
        <v>6</v>
      </c>
      <c r="I34" s="19">
        <v>3</v>
      </c>
      <c r="J34" s="19"/>
      <c r="K34" s="19"/>
      <c r="L34" s="19"/>
      <c r="M34" s="19"/>
      <c r="N34" s="19"/>
      <c r="O34" s="28"/>
      <c r="P34" s="28"/>
      <c r="Q34" s="28"/>
      <c r="R34" s="28"/>
      <c r="S34" s="28"/>
      <c r="T34" s="28"/>
      <c r="U34" s="35"/>
    </row>
    <row r="35" spans="1:50" ht="15.75" customHeight="1">
      <c r="A35" s="25">
        <v>105</v>
      </c>
      <c r="B35" s="30" t="s">
        <v>21</v>
      </c>
      <c r="C35" s="19">
        <f t="shared" si="8"/>
        <v>38</v>
      </c>
      <c r="D35" s="19">
        <f t="shared" si="9"/>
        <v>25</v>
      </c>
      <c r="E35" s="19">
        <f t="shared" si="10"/>
        <v>13</v>
      </c>
      <c r="F35" s="19">
        <v>9</v>
      </c>
      <c r="G35" s="19">
        <v>4</v>
      </c>
      <c r="H35" s="19">
        <v>6</v>
      </c>
      <c r="I35" s="19">
        <v>1</v>
      </c>
      <c r="J35" s="19">
        <v>4</v>
      </c>
      <c r="K35" s="19">
        <v>4</v>
      </c>
      <c r="L35" s="19">
        <v>6</v>
      </c>
      <c r="M35" s="19">
        <v>4</v>
      </c>
      <c r="N35" s="19"/>
      <c r="O35" s="19"/>
      <c r="P35" s="19"/>
      <c r="Q35" s="19"/>
      <c r="R35" s="19"/>
      <c r="S35" s="19"/>
      <c r="T35" s="19">
        <f t="shared" si="11"/>
        <v>10</v>
      </c>
      <c r="U35" s="34">
        <f t="shared" si="12"/>
        <v>8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customHeight="1">
      <c r="A36" s="14">
        <v>105</v>
      </c>
      <c r="B36" s="23" t="s">
        <v>56</v>
      </c>
      <c r="C36" s="19">
        <f t="shared" si="8"/>
        <v>31</v>
      </c>
      <c r="D36" s="19">
        <f t="shared" si="9"/>
        <v>14</v>
      </c>
      <c r="E36" s="19">
        <f t="shared" si="10"/>
        <v>17</v>
      </c>
      <c r="F36" s="19">
        <v>3</v>
      </c>
      <c r="G36" s="19">
        <v>4</v>
      </c>
      <c r="H36" s="19">
        <v>5</v>
      </c>
      <c r="I36" s="19">
        <v>8</v>
      </c>
      <c r="J36" s="19">
        <v>3</v>
      </c>
      <c r="K36" s="19">
        <v>3</v>
      </c>
      <c r="L36" s="19">
        <v>3</v>
      </c>
      <c r="M36" s="19">
        <v>2</v>
      </c>
      <c r="N36" s="19"/>
      <c r="O36" s="19"/>
      <c r="P36" s="19"/>
      <c r="Q36" s="19"/>
      <c r="R36" s="19"/>
      <c r="S36" s="19"/>
      <c r="T36" s="19">
        <f t="shared" si="11"/>
        <v>6</v>
      </c>
      <c r="U36" s="34">
        <f t="shared" si="12"/>
        <v>5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customHeight="1">
      <c r="A37" s="14">
        <v>105</v>
      </c>
      <c r="B37" s="24" t="s">
        <v>70</v>
      </c>
      <c r="C37" s="19">
        <f t="shared" si="8"/>
        <v>31</v>
      </c>
      <c r="D37" s="19">
        <f t="shared" si="9"/>
        <v>8</v>
      </c>
      <c r="E37" s="19">
        <f t="shared" si="10"/>
        <v>23</v>
      </c>
      <c r="F37" s="19">
        <v>3</v>
      </c>
      <c r="G37" s="19">
        <v>9</v>
      </c>
      <c r="H37" s="19">
        <v>1</v>
      </c>
      <c r="I37" s="19">
        <v>5</v>
      </c>
      <c r="J37" s="19">
        <v>1</v>
      </c>
      <c r="K37" s="19">
        <v>8</v>
      </c>
      <c r="L37" s="19">
        <v>3</v>
      </c>
      <c r="M37" s="19">
        <v>1</v>
      </c>
      <c r="N37" s="19"/>
      <c r="O37" s="19"/>
      <c r="P37" s="19"/>
      <c r="Q37" s="19"/>
      <c r="R37" s="19"/>
      <c r="S37" s="19"/>
      <c r="T37" s="19">
        <f t="shared" si="11"/>
        <v>4</v>
      </c>
      <c r="U37" s="34">
        <f t="shared" si="12"/>
        <v>9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customHeight="1">
      <c r="A38" s="14">
        <v>105</v>
      </c>
      <c r="B38" s="24" t="s">
        <v>28</v>
      </c>
      <c r="C38" s="19">
        <f t="shared" si="8"/>
        <v>34</v>
      </c>
      <c r="D38" s="19">
        <f t="shared" si="9"/>
        <v>15</v>
      </c>
      <c r="E38" s="19">
        <f t="shared" si="10"/>
        <v>19</v>
      </c>
      <c r="F38" s="19">
        <v>6</v>
      </c>
      <c r="G38" s="19">
        <v>7</v>
      </c>
      <c r="H38" s="19">
        <v>5</v>
      </c>
      <c r="I38" s="19">
        <v>9</v>
      </c>
      <c r="J38" s="19">
        <v>3</v>
      </c>
      <c r="K38" s="19">
        <v>1</v>
      </c>
      <c r="L38" s="19">
        <v>1</v>
      </c>
      <c r="M38" s="19">
        <v>2</v>
      </c>
      <c r="N38" s="19"/>
      <c r="O38" s="19"/>
      <c r="P38" s="19"/>
      <c r="Q38" s="19"/>
      <c r="R38" s="19"/>
      <c r="S38" s="19"/>
      <c r="T38" s="19">
        <f>SUM(J38,L38)</f>
        <v>4</v>
      </c>
      <c r="U38" s="34">
        <f t="shared" si="12"/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customHeight="1">
      <c r="A39" s="14">
        <v>105</v>
      </c>
      <c r="B39" s="24" t="s">
        <v>19</v>
      </c>
      <c r="C39" s="19">
        <f t="shared" si="8"/>
        <v>35</v>
      </c>
      <c r="D39" s="19">
        <f t="shared" si="9"/>
        <v>11</v>
      </c>
      <c r="E39" s="19">
        <f t="shared" si="10"/>
        <v>24</v>
      </c>
      <c r="F39" s="19">
        <v>7</v>
      </c>
      <c r="G39" s="19">
        <v>3</v>
      </c>
      <c r="H39" s="19">
        <v>3</v>
      </c>
      <c r="I39" s="19">
        <v>10</v>
      </c>
      <c r="J39" s="19">
        <v>1</v>
      </c>
      <c r="K39" s="19">
        <v>7</v>
      </c>
      <c r="L39" s="19">
        <v>0</v>
      </c>
      <c r="M39" s="19">
        <v>4</v>
      </c>
      <c r="N39" s="19"/>
      <c r="O39" s="19"/>
      <c r="P39" s="19"/>
      <c r="Q39" s="19"/>
      <c r="R39" s="19"/>
      <c r="S39" s="19"/>
      <c r="T39" s="19">
        <f t="shared" si="11"/>
        <v>1</v>
      </c>
      <c r="U39" s="34">
        <f t="shared" si="12"/>
        <v>11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customHeight="1">
      <c r="A40" s="14">
        <v>105</v>
      </c>
      <c r="B40" s="24" t="s">
        <v>29</v>
      </c>
      <c r="C40" s="19">
        <f t="shared" si="8"/>
        <v>26</v>
      </c>
      <c r="D40" s="19">
        <f t="shared" si="9"/>
        <v>3</v>
      </c>
      <c r="E40" s="19">
        <f t="shared" si="10"/>
        <v>23</v>
      </c>
      <c r="F40" s="19">
        <v>1</v>
      </c>
      <c r="G40" s="19">
        <v>6</v>
      </c>
      <c r="H40" s="19">
        <v>1</v>
      </c>
      <c r="I40" s="19">
        <v>5</v>
      </c>
      <c r="J40" s="19">
        <v>0</v>
      </c>
      <c r="K40" s="19">
        <v>8</v>
      </c>
      <c r="L40" s="19">
        <v>1</v>
      </c>
      <c r="M40" s="19">
        <v>4</v>
      </c>
      <c r="N40" s="19"/>
      <c r="O40" s="19"/>
      <c r="P40" s="19"/>
      <c r="Q40" s="19"/>
      <c r="R40" s="19"/>
      <c r="S40" s="19"/>
      <c r="T40" s="19">
        <f t="shared" si="11"/>
        <v>1</v>
      </c>
      <c r="U40" s="34">
        <f t="shared" si="12"/>
        <v>12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customHeight="1">
      <c r="A41" s="14">
        <v>105</v>
      </c>
      <c r="B41" s="24" t="s">
        <v>57</v>
      </c>
      <c r="C41" s="19">
        <f t="shared" si="8"/>
        <v>27</v>
      </c>
      <c r="D41" s="19">
        <f t="shared" si="9"/>
        <v>4</v>
      </c>
      <c r="E41" s="19">
        <f t="shared" si="10"/>
        <v>23</v>
      </c>
      <c r="F41" s="19">
        <v>0</v>
      </c>
      <c r="G41" s="19">
        <v>8</v>
      </c>
      <c r="H41" s="19">
        <v>3</v>
      </c>
      <c r="I41" s="19">
        <v>8</v>
      </c>
      <c r="J41" s="19">
        <v>1</v>
      </c>
      <c r="K41" s="19">
        <v>6</v>
      </c>
      <c r="L41" s="19">
        <v>0</v>
      </c>
      <c r="M41" s="19">
        <v>1</v>
      </c>
      <c r="N41" s="19"/>
      <c r="O41" s="19"/>
      <c r="P41" s="19"/>
      <c r="Q41" s="19"/>
      <c r="R41" s="19"/>
      <c r="S41" s="19"/>
      <c r="T41" s="19">
        <f t="shared" si="11"/>
        <v>1</v>
      </c>
      <c r="U41" s="34">
        <f t="shared" si="12"/>
        <v>7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customHeight="1">
      <c r="A42" s="14">
        <v>105</v>
      </c>
      <c r="B42" s="24" t="s">
        <v>49</v>
      </c>
      <c r="C42" s="19">
        <f t="shared" si="8"/>
        <v>37</v>
      </c>
      <c r="D42" s="19">
        <f t="shared" si="9"/>
        <v>7</v>
      </c>
      <c r="E42" s="19">
        <f t="shared" si="10"/>
        <v>30</v>
      </c>
      <c r="F42" s="19">
        <v>0</v>
      </c>
      <c r="G42" s="19">
        <v>10</v>
      </c>
      <c r="H42" s="19">
        <v>1</v>
      </c>
      <c r="I42" s="19">
        <v>8</v>
      </c>
      <c r="J42" s="19">
        <v>2</v>
      </c>
      <c r="K42" s="19">
        <v>9</v>
      </c>
      <c r="L42" s="19">
        <v>4</v>
      </c>
      <c r="M42" s="19">
        <v>3</v>
      </c>
      <c r="N42" s="19"/>
      <c r="O42" s="19"/>
      <c r="P42" s="19"/>
      <c r="Q42" s="19"/>
      <c r="R42" s="19"/>
      <c r="S42" s="19"/>
      <c r="T42" s="19">
        <f t="shared" si="11"/>
        <v>6</v>
      </c>
      <c r="U42" s="34">
        <f t="shared" si="12"/>
        <v>12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customHeight="1">
      <c r="A43" s="14">
        <v>105</v>
      </c>
      <c r="B43" s="24" t="s">
        <v>69</v>
      </c>
      <c r="C43" s="19">
        <f t="shared" si="8"/>
        <v>7</v>
      </c>
      <c r="D43" s="19">
        <f t="shared" si="9"/>
        <v>4</v>
      </c>
      <c r="E43" s="19">
        <f t="shared" si="10"/>
        <v>3</v>
      </c>
      <c r="F43" s="19">
        <v>0</v>
      </c>
      <c r="G43" s="19">
        <v>0</v>
      </c>
      <c r="H43" s="19">
        <v>3</v>
      </c>
      <c r="I43" s="19">
        <v>1</v>
      </c>
      <c r="J43" s="19">
        <v>1</v>
      </c>
      <c r="K43" s="19">
        <v>2</v>
      </c>
      <c r="L43" s="19"/>
      <c r="M43" s="19"/>
      <c r="N43" s="19"/>
      <c r="O43" s="19"/>
      <c r="P43" s="19"/>
      <c r="Q43" s="19"/>
      <c r="R43" s="19"/>
      <c r="S43" s="19"/>
      <c r="T43" s="19">
        <f t="shared" si="11"/>
        <v>1</v>
      </c>
      <c r="U43" s="34">
        <f t="shared" si="12"/>
        <v>2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customHeight="1">
      <c r="A44" s="14">
        <v>105</v>
      </c>
      <c r="B44" s="22" t="s">
        <v>50</v>
      </c>
      <c r="C44" s="17">
        <f>SUM(C45:C48)</f>
        <v>96</v>
      </c>
      <c r="D44" s="17">
        <f aca="true" t="shared" si="13" ref="D44:Q44">SUM(D45:D48)</f>
        <v>44</v>
      </c>
      <c r="E44" s="17">
        <f t="shared" si="13"/>
        <v>52</v>
      </c>
      <c r="F44" s="17">
        <f t="shared" si="13"/>
        <v>11</v>
      </c>
      <c r="G44" s="17">
        <f t="shared" si="13"/>
        <v>13</v>
      </c>
      <c r="H44" s="17">
        <f t="shared" si="13"/>
        <v>10</v>
      </c>
      <c r="I44" s="17">
        <f t="shared" si="13"/>
        <v>8</v>
      </c>
      <c r="J44" s="17">
        <f t="shared" si="13"/>
        <v>11</v>
      </c>
      <c r="K44" s="17">
        <f t="shared" si="13"/>
        <v>8</v>
      </c>
      <c r="L44" s="17">
        <f t="shared" si="13"/>
        <v>5</v>
      </c>
      <c r="M44" s="17">
        <f t="shared" si="13"/>
        <v>11</v>
      </c>
      <c r="N44" s="17">
        <f t="shared" si="13"/>
        <v>3</v>
      </c>
      <c r="O44" s="17">
        <f t="shared" si="13"/>
        <v>5</v>
      </c>
      <c r="P44" s="17">
        <f t="shared" si="13"/>
        <v>3</v>
      </c>
      <c r="Q44" s="17">
        <f t="shared" si="13"/>
        <v>1</v>
      </c>
      <c r="R44" s="17">
        <f>SUM(R45:R48)</f>
        <v>1</v>
      </c>
      <c r="S44" s="17">
        <f>SUM(S45:S48)</f>
        <v>6</v>
      </c>
      <c r="T44" s="17">
        <f>SUM(T45:T48)</f>
        <v>12</v>
      </c>
      <c r="U44" s="18">
        <f>SUM(U45:U48)</f>
        <v>23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customHeight="1">
      <c r="A45" s="14">
        <v>105</v>
      </c>
      <c r="B45" s="24" t="s">
        <v>24</v>
      </c>
      <c r="C45" s="19">
        <f>SUM(D45:E45)</f>
        <v>27</v>
      </c>
      <c r="D45" s="20">
        <f aca="true" t="shared" si="14" ref="D45:E48">SUM(F45,H45,J45,L45,N45,P45,R45)</f>
        <v>19</v>
      </c>
      <c r="E45" s="20">
        <f t="shared" si="14"/>
        <v>8</v>
      </c>
      <c r="F45" s="19">
        <v>5</v>
      </c>
      <c r="G45" s="19">
        <v>4</v>
      </c>
      <c r="H45" s="19">
        <v>5</v>
      </c>
      <c r="I45" s="19">
        <v>1</v>
      </c>
      <c r="J45" s="19">
        <v>5</v>
      </c>
      <c r="K45" s="19">
        <v>1</v>
      </c>
      <c r="L45" s="19">
        <v>2</v>
      </c>
      <c r="M45" s="19">
        <v>2</v>
      </c>
      <c r="N45" s="19">
        <v>1</v>
      </c>
      <c r="O45" s="19">
        <v>0</v>
      </c>
      <c r="P45" s="19">
        <v>1</v>
      </c>
      <c r="Q45" s="19">
        <v>0</v>
      </c>
      <c r="R45" s="19"/>
      <c r="S45" s="19"/>
      <c r="T45" s="19">
        <f>SUM(L45,N45,P45,R45)</f>
        <v>4</v>
      </c>
      <c r="U45" s="34">
        <f>SUM(M45,O45,Q45,S45)</f>
        <v>2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customHeight="1">
      <c r="A46" s="14">
        <v>105</v>
      </c>
      <c r="B46" s="24" t="s">
        <v>51</v>
      </c>
      <c r="C46" s="19">
        <f>SUM(D46:E46)</f>
        <v>22</v>
      </c>
      <c r="D46" s="20">
        <f t="shared" si="14"/>
        <v>9</v>
      </c>
      <c r="E46" s="20">
        <f t="shared" si="14"/>
        <v>13</v>
      </c>
      <c r="F46" s="19">
        <v>2</v>
      </c>
      <c r="G46" s="19">
        <v>3</v>
      </c>
      <c r="H46" s="19">
        <v>1</v>
      </c>
      <c r="I46" s="19">
        <v>4</v>
      </c>
      <c r="J46" s="19">
        <v>3</v>
      </c>
      <c r="K46" s="19">
        <v>2</v>
      </c>
      <c r="L46" s="19">
        <v>1</v>
      </c>
      <c r="M46" s="19">
        <v>2</v>
      </c>
      <c r="N46" s="19">
        <v>1</v>
      </c>
      <c r="O46" s="19">
        <v>1</v>
      </c>
      <c r="P46" s="19">
        <v>1</v>
      </c>
      <c r="Q46" s="19">
        <v>1</v>
      </c>
      <c r="R46" s="19"/>
      <c r="S46" s="19"/>
      <c r="T46" s="19">
        <f>SUM(L46,N46,P46,R46)</f>
        <v>3</v>
      </c>
      <c r="U46" s="34">
        <f>SUM(M46,O46,Q46,S46)</f>
        <v>4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customHeight="1">
      <c r="A47" s="14">
        <v>105</v>
      </c>
      <c r="B47" s="24" t="s">
        <v>49</v>
      </c>
      <c r="C47" s="19">
        <f>SUM(D47:E47)</f>
        <v>30</v>
      </c>
      <c r="D47" s="20">
        <f t="shared" si="14"/>
        <v>5</v>
      </c>
      <c r="E47" s="20">
        <f t="shared" si="14"/>
        <v>25</v>
      </c>
      <c r="F47" s="19">
        <v>1</v>
      </c>
      <c r="G47" s="19">
        <v>4</v>
      </c>
      <c r="H47" s="19">
        <v>2</v>
      </c>
      <c r="I47" s="19">
        <v>1</v>
      </c>
      <c r="J47" s="19">
        <v>0</v>
      </c>
      <c r="K47" s="19">
        <v>4</v>
      </c>
      <c r="L47" s="19">
        <v>0</v>
      </c>
      <c r="M47" s="19">
        <v>6</v>
      </c>
      <c r="N47" s="19">
        <v>0</v>
      </c>
      <c r="O47" s="19">
        <v>4</v>
      </c>
      <c r="P47" s="19">
        <v>1</v>
      </c>
      <c r="Q47" s="19">
        <v>0</v>
      </c>
      <c r="R47" s="19">
        <v>1</v>
      </c>
      <c r="S47" s="19">
        <v>6</v>
      </c>
      <c r="T47" s="19">
        <f>SUM(L47,N47,P47,R47)</f>
        <v>2</v>
      </c>
      <c r="U47" s="34">
        <f>SUM(M47,O47,Q47,S47)</f>
        <v>16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customHeight="1">
      <c r="A48" s="14">
        <v>105</v>
      </c>
      <c r="B48" s="24" t="s">
        <v>61</v>
      </c>
      <c r="C48" s="19">
        <f>SUM(D48:E48)</f>
        <v>17</v>
      </c>
      <c r="D48" s="20">
        <f t="shared" si="14"/>
        <v>11</v>
      </c>
      <c r="E48" s="20">
        <f t="shared" si="14"/>
        <v>6</v>
      </c>
      <c r="F48" s="19">
        <v>3</v>
      </c>
      <c r="G48" s="19">
        <v>2</v>
      </c>
      <c r="H48" s="19">
        <v>2</v>
      </c>
      <c r="I48" s="19">
        <v>2</v>
      </c>
      <c r="J48" s="19">
        <v>3</v>
      </c>
      <c r="K48" s="19">
        <v>1</v>
      </c>
      <c r="L48" s="19">
        <v>2</v>
      </c>
      <c r="M48" s="19">
        <v>1</v>
      </c>
      <c r="N48" s="19">
        <v>1</v>
      </c>
      <c r="O48" s="19">
        <v>0</v>
      </c>
      <c r="P48" s="19"/>
      <c r="Q48" s="19"/>
      <c r="R48" s="19"/>
      <c r="S48" s="19"/>
      <c r="T48" s="19">
        <f>SUM(L48,N48,P48,R48)</f>
        <v>3</v>
      </c>
      <c r="U48" s="34">
        <f>SUM(M48,O48,Q48,S48)</f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customHeight="1">
      <c r="A49" s="14">
        <v>105</v>
      </c>
      <c r="B49" s="22" t="s">
        <v>52</v>
      </c>
      <c r="C49" s="17">
        <f>SUM(C50:C60)</f>
        <v>1491</v>
      </c>
      <c r="D49" s="17">
        <f aca="true" t="shared" si="15" ref="D49:Q49">SUM(D50:D60)</f>
        <v>468</v>
      </c>
      <c r="E49" s="17">
        <f t="shared" si="15"/>
        <v>1023</v>
      </c>
      <c r="F49" s="17">
        <f t="shared" si="15"/>
        <v>119</v>
      </c>
      <c r="G49" s="17">
        <f t="shared" si="15"/>
        <v>238</v>
      </c>
      <c r="H49" s="17">
        <f t="shared" si="15"/>
        <v>98</v>
      </c>
      <c r="I49" s="17">
        <f t="shared" si="15"/>
        <v>254</v>
      </c>
      <c r="J49" s="17">
        <f t="shared" si="15"/>
        <v>108</v>
      </c>
      <c r="K49" s="17">
        <f t="shared" si="15"/>
        <v>225</v>
      </c>
      <c r="L49" s="17">
        <f t="shared" si="15"/>
        <v>116</v>
      </c>
      <c r="M49" s="17">
        <f t="shared" si="15"/>
        <v>237</v>
      </c>
      <c r="N49" s="17">
        <f t="shared" si="15"/>
        <v>23</v>
      </c>
      <c r="O49" s="17">
        <f t="shared" si="15"/>
        <v>51</v>
      </c>
      <c r="P49" s="17">
        <f t="shared" si="15"/>
        <v>4</v>
      </c>
      <c r="Q49" s="17">
        <f t="shared" si="15"/>
        <v>18</v>
      </c>
      <c r="R49" s="17"/>
      <c r="S49" s="17"/>
      <c r="T49" s="17">
        <f>SUM(T50:T60)</f>
        <v>27</v>
      </c>
      <c r="U49" s="18">
        <f>SUM(U50:U60)</f>
        <v>69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customHeight="1">
      <c r="A50" s="14">
        <v>105</v>
      </c>
      <c r="B50" s="23" t="s">
        <v>15</v>
      </c>
      <c r="C50" s="20">
        <f>SUM(D50:E50)</f>
        <v>117</v>
      </c>
      <c r="D50" s="20">
        <f>SUM(F50,H50,J50,L50,N50,P50)</f>
        <v>56</v>
      </c>
      <c r="E50" s="20">
        <f>SUM(G50,I50,K50,M50,O50,Q50)</f>
        <v>61</v>
      </c>
      <c r="F50" s="19">
        <v>13</v>
      </c>
      <c r="G50" s="19">
        <v>17</v>
      </c>
      <c r="H50" s="19">
        <v>19</v>
      </c>
      <c r="I50" s="19">
        <v>11</v>
      </c>
      <c r="J50" s="19">
        <v>12</v>
      </c>
      <c r="K50" s="19">
        <v>14</v>
      </c>
      <c r="L50" s="19">
        <v>12</v>
      </c>
      <c r="M50" s="19">
        <v>17</v>
      </c>
      <c r="N50" s="19">
        <v>0</v>
      </c>
      <c r="O50" s="19">
        <v>1</v>
      </c>
      <c r="P50" s="19">
        <v>0</v>
      </c>
      <c r="Q50" s="19">
        <v>1</v>
      </c>
      <c r="R50" s="19"/>
      <c r="S50" s="19"/>
      <c r="T50" s="19">
        <f>SUM(N50,P50)</f>
        <v>0</v>
      </c>
      <c r="U50" s="34">
        <f>SUM(O50,Q50)</f>
        <v>2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customHeight="1">
      <c r="A51" s="14">
        <v>105</v>
      </c>
      <c r="B51" s="23" t="s">
        <v>24</v>
      </c>
      <c r="C51" s="20">
        <f aca="true" t="shared" si="16" ref="C51:C60">SUM(D51:E51)</f>
        <v>126</v>
      </c>
      <c r="D51" s="20">
        <f aca="true" t="shared" si="17" ref="D51:D60">SUM(F51,H51,J51,L51,N51,P51)</f>
        <v>44</v>
      </c>
      <c r="E51" s="20">
        <f aca="true" t="shared" si="18" ref="E51:E60">SUM(G51,I51,K51,M51,O51,Q51)</f>
        <v>82</v>
      </c>
      <c r="F51" s="19">
        <v>16</v>
      </c>
      <c r="G51" s="19">
        <v>16</v>
      </c>
      <c r="H51" s="19">
        <v>11</v>
      </c>
      <c r="I51" s="19">
        <v>16</v>
      </c>
      <c r="J51" s="19">
        <v>7</v>
      </c>
      <c r="K51" s="19">
        <v>23</v>
      </c>
      <c r="L51" s="19">
        <v>8</v>
      </c>
      <c r="M51" s="19">
        <v>23</v>
      </c>
      <c r="N51" s="19">
        <v>1</v>
      </c>
      <c r="O51" s="19">
        <v>1</v>
      </c>
      <c r="P51" s="19">
        <v>1</v>
      </c>
      <c r="Q51" s="19">
        <v>3</v>
      </c>
      <c r="R51" s="19"/>
      <c r="S51" s="19"/>
      <c r="T51" s="19">
        <f aca="true" t="shared" si="19" ref="T51:T59">SUM(N51,P51)</f>
        <v>2</v>
      </c>
      <c r="U51" s="34">
        <f aca="true" t="shared" si="20" ref="U51:U59">SUM(O51,Q51)</f>
        <v>4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customHeight="1">
      <c r="A52" s="14">
        <v>105</v>
      </c>
      <c r="B52" s="23" t="s">
        <v>58</v>
      </c>
      <c r="C52" s="20">
        <f t="shared" si="16"/>
        <v>132</v>
      </c>
      <c r="D52" s="20">
        <f t="shared" si="17"/>
        <v>28</v>
      </c>
      <c r="E52" s="20">
        <f t="shared" si="18"/>
        <v>104</v>
      </c>
      <c r="F52" s="19">
        <v>8</v>
      </c>
      <c r="G52" s="19">
        <v>25</v>
      </c>
      <c r="H52" s="19">
        <v>5</v>
      </c>
      <c r="I52" s="19">
        <v>27</v>
      </c>
      <c r="J52" s="19">
        <v>9</v>
      </c>
      <c r="K52" s="19">
        <v>23</v>
      </c>
      <c r="L52" s="19">
        <v>6</v>
      </c>
      <c r="M52" s="19">
        <v>23</v>
      </c>
      <c r="N52" s="19">
        <v>0</v>
      </c>
      <c r="O52" s="19">
        <v>5</v>
      </c>
      <c r="P52" s="19">
        <v>0</v>
      </c>
      <c r="Q52" s="19">
        <v>1</v>
      </c>
      <c r="R52" s="19"/>
      <c r="S52" s="19"/>
      <c r="T52" s="19">
        <f t="shared" si="19"/>
        <v>0</v>
      </c>
      <c r="U52" s="34">
        <f t="shared" si="20"/>
        <v>6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customHeight="1">
      <c r="A53" s="14">
        <v>105</v>
      </c>
      <c r="B53" s="23" t="s">
        <v>17</v>
      </c>
      <c r="C53" s="20">
        <f t="shared" si="16"/>
        <v>146</v>
      </c>
      <c r="D53" s="20">
        <f t="shared" si="17"/>
        <v>35</v>
      </c>
      <c r="E53" s="20">
        <f t="shared" si="18"/>
        <v>111</v>
      </c>
      <c r="F53" s="19">
        <v>8</v>
      </c>
      <c r="G53" s="19">
        <v>26</v>
      </c>
      <c r="H53" s="19">
        <v>9</v>
      </c>
      <c r="I53" s="19">
        <v>26</v>
      </c>
      <c r="J53" s="19">
        <v>9</v>
      </c>
      <c r="K53" s="19">
        <v>25</v>
      </c>
      <c r="L53" s="19">
        <v>7</v>
      </c>
      <c r="M53" s="19">
        <v>27</v>
      </c>
      <c r="N53" s="19">
        <v>2</v>
      </c>
      <c r="O53" s="19">
        <v>7</v>
      </c>
      <c r="P53" s="19"/>
      <c r="Q53" s="19"/>
      <c r="R53" s="19"/>
      <c r="S53" s="19"/>
      <c r="T53" s="19">
        <f t="shared" si="19"/>
        <v>2</v>
      </c>
      <c r="U53" s="34">
        <f t="shared" si="20"/>
        <v>7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customHeight="1">
      <c r="A54" s="14">
        <v>105</v>
      </c>
      <c r="B54" s="23" t="s">
        <v>25</v>
      </c>
      <c r="C54" s="20">
        <f t="shared" si="16"/>
        <v>158</v>
      </c>
      <c r="D54" s="20">
        <f t="shared" si="17"/>
        <v>45</v>
      </c>
      <c r="E54" s="20">
        <f t="shared" si="18"/>
        <v>113</v>
      </c>
      <c r="F54" s="19">
        <v>10</v>
      </c>
      <c r="G54" s="19">
        <v>29</v>
      </c>
      <c r="H54" s="19">
        <v>9</v>
      </c>
      <c r="I54" s="19">
        <v>26</v>
      </c>
      <c r="J54" s="19">
        <v>12</v>
      </c>
      <c r="K54" s="19">
        <v>23</v>
      </c>
      <c r="L54" s="19">
        <v>12</v>
      </c>
      <c r="M54" s="19">
        <v>24</v>
      </c>
      <c r="N54" s="19">
        <v>2</v>
      </c>
      <c r="O54" s="19">
        <v>9</v>
      </c>
      <c r="P54" s="19">
        <v>0</v>
      </c>
      <c r="Q54" s="19">
        <v>2</v>
      </c>
      <c r="R54" s="19"/>
      <c r="S54" s="19"/>
      <c r="T54" s="19">
        <f t="shared" si="19"/>
        <v>2</v>
      </c>
      <c r="U54" s="34">
        <f t="shared" si="20"/>
        <v>11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customHeight="1">
      <c r="A55" s="14">
        <v>105</v>
      </c>
      <c r="B55" s="23" t="s">
        <v>23</v>
      </c>
      <c r="C55" s="20">
        <f t="shared" si="16"/>
        <v>140</v>
      </c>
      <c r="D55" s="20">
        <f t="shared" si="17"/>
        <v>41</v>
      </c>
      <c r="E55" s="20">
        <f t="shared" si="18"/>
        <v>99</v>
      </c>
      <c r="F55" s="19">
        <v>8</v>
      </c>
      <c r="G55" s="19">
        <v>26</v>
      </c>
      <c r="H55" s="19">
        <v>9</v>
      </c>
      <c r="I55" s="19">
        <v>25</v>
      </c>
      <c r="J55" s="19">
        <v>9</v>
      </c>
      <c r="K55" s="19">
        <v>22</v>
      </c>
      <c r="L55" s="19">
        <v>13</v>
      </c>
      <c r="M55" s="19">
        <v>22</v>
      </c>
      <c r="N55" s="19">
        <v>2</v>
      </c>
      <c r="O55" s="19">
        <v>4</v>
      </c>
      <c r="P55" s="19"/>
      <c r="Q55" s="19"/>
      <c r="R55" s="19"/>
      <c r="S55" s="19"/>
      <c r="T55" s="19">
        <f t="shared" si="19"/>
        <v>2</v>
      </c>
      <c r="U55" s="34">
        <f t="shared" si="20"/>
        <v>4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customHeight="1">
      <c r="A56" s="14">
        <v>105</v>
      </c>
      <c r="B56" s="23" t="s">
        <v>21</v>
      </c>
      <c r="C56" s="20">
        <f t="shared" si="16"/>
        <v>115</v>
      </c>
      <c r="D56" s="20">
        <f t="shared" si="17"/>
        <v>44</v>
      </c>
      <c r="E56" s="20">
        <f t="shared" si="18"/>
        <v>71</v>
      </c>
      <c r="F56" s="19">
        <v>9</v>
      </c>
      <c r="G56" s="19">
        <v>21</v>
      </c>
      <c r="H56" s="19">
        <v>9</v>
      </c>
      <c r="I56" s="19">
        <v>17</v>
      </c>
      <c r="J56" s="19">
        <v>8</v>
      </c>
      <c r="K56" s="19">
        <v>16</v>
      </c>
      <c r="L56" s="19">
        <v>13</v>
      </c>
      <c r="M56" s="19">
        <v>12</v>
      </c>
      <c r="N56" s="19">
        <v>3</v>
      </c>
      <c r="O56" s="19">
        <v>4</v>
      </c>
      <c r="P56" s="19">
        <v>2</v>
      </c>
      <c r="Q56" s="19">
        <v>1</v>
      </c>
      <c r="R56" s="19"/>
      <c r="S56" s="19"/>
      <c r="T56" s="19">
        <f t="shared" si="19"/>
        <v>5</v>
      </c>
      <c r="U56" s="34">
        <f t="shared" si="20"/>
        <v>5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customHeight="1">
      <c r="A57" s="14">
        <v>105</v>
      </c>
      <c r="B57" s="23" t="s">
        <v>56</v>
      </c>
      <c r="C57" s="20">
        <f t="shared" si="16"/>
        <v>154</v>
      </c>
      <c r="D57" s="20">
        <f t="shared" si="17"/>
        <v>60</v>
      </c>
      <c r="E57" s="20">
        <f t="shared" si="18"/>
        <v>94</v>
      </c>
      <c r="F57" s="19">
        <v>19</v>
      </c>
      <c r="G57" s="19">
        <v>19</v>
      </c>
      <c r="H57" s="19">
        <v>7</v>
      </c>
      <c r="I57" s="19">
        <v>30</v>
      </c>
      <c r="J57" s="19">
        <v>12</v>
      </c>
      <c r="K57" s="19">
        <v>20</v>
      </c>
      <c r="L57" s="19">
        <v>19</v>
      </c>
      <c r="M57" s="19">
        <v>21</v>
      </c>
      <c r="N57" s="19">
        <v>3</v>
      </c>
      <c r="O57" s="19">
        <v>2</v>
      </c>
      <c r="P57" s="19">
        <v>0</v>
      </c>
      <c r="Q57" s="19">
        <v>2</v>
      </c>
      <c r="R57" s="19"/>
      <c r="S57" s="19"/>
      <c r="T57" s="19">
        <f t="shared" si="19"/>
        <v>3</v>
      </c>
      <c r="U57" s="34">
        <f t="shared" si="20"/>
        <v>4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customHeight="1">
      <c r="A58" s="14">
        <v>105</v>
      </c>
      <c r="B58" s="23" t="s">
        <v>59</v>
      </c>
      <c r="C58" s="20">
        <f t="shared" si="16"/>
        <v>119</v>
      </c>
      <c r="D58" s="20">
        <f t="shared" si="17"/>
        <v>55</v>
      </c>
      <c r="E58" s="20">
        <f t="shared" si="18"/>
        <v>64</v>
      </c>
      <c r="F58" s="19">
        <v>20</v>
      </c>
      <c r="G58" s="19">
        <v>14</v>
      </c>
      <c r="H58" s="19">
        <v>9</v>
      </c>
      <c r="I58" s="19">
        <v>18</v>
      </c>
      <c r="J58" s="19">
        <v>11</v>
      </c>
      <c r="K58" s="19">
        <v>13</v>
      </c>
      <c r="L58" s="19">
        <v>11</v>
      </c>
      <c r="M58" s="19">
        <v>14</v>
      </c>
      <c r="N58" s="19">
        <v>4</v>
      </c>
      <c r="O58" s="19">
        <v>5</v>
      </c>
      <c r="P58" s="19"/>
      <c r="Q58" s="19"/>
      <c r="R58" s="19"/>
      <c r="S58" s="19"/>
      <c r="T58" s="19">
        <f t="shared" si="19"/>
        <v>4</v>
      </c>
      <c r="U58" s="34">
        <f t="shared" si="20"/>
        <v>5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customHeight="1">
      <c r="A59" s="14">
        <v>105</v>
      </c>
      <c r="B59" s="23" t="s">
        <v>19</v>
      </c>
      <c r="C59" s="20">
        <f t="shared" si="16"/>
        <v>119</v>
      </c>
      <c r="D59" s="20">
        <f t="shared" si="17"/>
        <v>42</v>
      </c>
      <c r="E59" s="20">
        <f t="shared" si="18"/>
        <v>77</v>
      </c>
      <c r="F59" s="19">
        <v>4</v>
      </c>
      <c r="G59" s="19">
        <v>10</v>
      </c>
      <c r="H59" s="19">
        <v>9</v>
      </c>
      <c r="I59" s="19">
        <v>22</v>
      </c>
      <c r="J59" s="19">
        <v>14</v>
      </c>
      <c r="K59" s="19">
        <v>16</v>
      </c>
      <c r="L59" s="19">
        <v>9</v>
      </c>
      <c r="M59" s="19">
        <v>23</v>
      </c>
      <c r="N59" s="19">
        <v>5</v>
      </c>
      <c r="O59" s="19">
        <v>3</v>
      </c>
      <c r="P59" s="19">
        <v>1</v>
      </c>
      <c r="Q59" s="19">
        <v>3</v>
      </c>
      <c r="R59" s="19"/>
      <c r="S59" s="19"/>
      <c r="T59" s="19">
        <f t="shared" si="19"/>
        <v>6</v>
      </c>
      <c r="U59" s="34">
        <f t="shared" si="20"/>
        <v>6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customHeight="1">
      <c r="A60" s="14">
        <v>105</v>
      </c>
      <c r="B60" s="23" t="s">
        <v>20</v>
      </c>
      <c r="C60" s="20">
        <f t="shared" si="16"/>
        <v>165</v>
      </c>
      <c r="D60" s="20">
        <f t="shared" si="17"/>
        <v>18</v>
      </c>
      <c r="E60" s="20">
        <f t="shared" si="18"/>
        <v>147</v>
      </c>
      <c r="F60" s="19">
        <v>4</v>
      </c>
      <c r="G60" s="19">
        <v>35</v>
      </c>
      <c r="H60" s="19">
        <v>2</v>
      </c>
      <c r="I60" s="19">
        <v>36</v>
      </c>
      <c r="J60" s="19">
        <v>5</v>
      </c>
      <c r="K60" s="19">
        <v>30</v>
      </c>
      <c r="L60" s="19">
        <v>6</v>
      </c>
      <c r="M60" s="19">
        <v>31</v>
      </c>
      <c r="N60" s="19">
        <v>1</v>
      </c>
      <c r="O60" s="19">
        <v>10</v>
      </c>
      <c r="P60" s="19">
        <v>0</v>
      </c>
      <c r="Q60" s="19">
        <v>5</v>
      </c>
      <c r="R60" s="19"/>
      <c r="S60" s="19"/>
      <c r="T60" s="19">
        <f>SUM(N60,P60)</f>
        <v>1</v>
      </c>
      <c r="U60" s="34">
        <f>SUM(O60,Q60)</f>
        <v>15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customHeight="1">
      <c r="A61" s="14">
        <v>105</v>
      </c>
      <c r="B61" s="22" t="s">
        <v>53</v>
      </c>
      <c r="C61" s="17">
        <f>SUM(C62:C66)</f>
        <v>341</v>
      </c>
      <c r="D61" s="17">
        <f aca="true" t="shared" si="21" ref="D61:M61">SUM(D62:D66)</f>
        <v>85</v>
      </c>
      <c r="E61" s="17">
        <f t="shared" si="21"/>
        <v>256</v>
      </c>
      <c r="F61" s="17">
        <f t="shared" si="21"/>
        <v>38</v>
      </c>
      <c r="G61" s="17">
        <f t="shared" si="21"/>
        <v>107</v>
      </c>
      <c r="H61" s="17">
        <f t="shared" si="21"/>
        <v>38</v>
      </c>
      <c r="I61" s="17">
        <f t="shared" si="21"/>
        <v>112</v>
      </c>
      <c r="J61" s="17">
        <f t="shared" si="21"/>
        <v>9</v>
      </c>
      <c r="K61" s="17">
        <f t="shared" si="21"/>
        <v>29</v>
      </c>
      <c r="L61" s="17">
        <f t="shared" si="21"/>
        <v>0</v>
      </c>
      <c r="M61" s="17">
        <f t="shared" si="21"/>
        <v>8</v>
      </c>
      <c r="N61" s="17"/>
      <c r="O61" s="17"/>
      <c r="P61" s="17"/>
      <c r="Q61" s="17"/>
      <c r="R61" s="17"/>
      <c r="S61" s="17"/>
      <c r="T61" s="17">
        <f>SUM(T62:T66)</f>
        <v>9</v>
      </c>
      <c r="U61" s="18">
        <f>SUM(U62:U66)</f>
        <v>37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customHeight="1">
      <c r="A62" s="14">
        <v>105</v>
      </c>
      <c r="B62" s="23" t="s">
        <v>15</v>
      </c>
      <c r="C62" s="20">
        <f>SUM(D62:E62)</f>
        <v>83</v>
      </c>
      <c r="D62" s="20">
        <f aca="true" t="shared" si="22" ref="D62:E66">SUM(F62,H62,J62,L62)</f>
        <v>20</v>
      </c>
      <c r="E62" s="20">
        <f t="shared" si="22"/>
        <v>63</v>
      </c>
      <c r="F62" s="19">
        <v>9</v>
      </c>
      <c r="G62" s="19">
        <v>21</v>
      </c>
      <c r="H62" s="19">
        <v>7</v>
      </c>
      <c r="I62" s="19">
        <v>29</v>
      </c>
      <c r="J62" s="19">
        <v>4</v>
      </c>
      <c r="K62" s="19">
        <v>7</v>
      </c>
      <c r="L62" s="19">
        <v>0</v>
      </c>
      <c r="M62" s="19">
        <v>6</v>
      </c>
      <c r="N62" s="19"/>
      <c r="O62" s="19"/>
      <c r="P62" s="19"/>
      <c r="Q62" s="19"/>
      <c r="R62" s="19"/>
      <c r="S62" s="19"/>
      <c r="T62" s="19">
        <f>SUM(J62,L62)</f>
        <v>4</v>
      </c>
      <c r="U62" s="34">
        <f aca="true" t="shared" si="23" ref="T62:U66">SUM(K62,M62)</f>
        <v>13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customHeight="1">
      <c r="A63" s="14">
        <v>105</v>
      </c>
      <c r="B63" s="23" t="s">
        <v>24</v>
      </c>
      <c r="C63" s="20">
        <f>SUM(D63:E63)</f>
        <v>56</v>
      </c>
      <c r="D63" s="20">
        <f t="shared" si="22"/>
        <v>12</v>
      </c>
      <c r="E63" s="20">
        <f t="shared" si="22"/>
        <v>44</v>
      </c>
      <c r="F63" s="19">
        <v>9</v>
      </c>
      <c r="G63" s="19">
        <v>16</v>
      </c>
      <c r="H63" s="19">
        <v>3</v>
      </c>
      <c r="I63" s="19">
        <v>22</v>
      </c>
      <c r="J63" s="19">
        <v>0</v>
      </c>
      <c r="K63" s="19">
        <v>6</v>
      </c>
      <c r="L63" s="19"/>
      <c r="M63" s="19"/>
      <c r="N63" s="19"/>
      <c r="O63" s="19"/>
      <c r="P63" s="19"/>
      <c r="Q63" s="19"/>
      <c r="R63" s="19"/>
      <c r="S63" s="19"/>
      <c r="T63" s="19">
        <f t="shared" si="23"/>
        <v>0</v>
      </c>
      <c r="U63" s="34">
        <f t="shared" si="23"/>
        <v>6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customHeight="1">
      <c r="A64" s="14">
        <v>105</v>
      </c>
      <c r="B64" s="23" t="s">
        <v>22</v>
      </c>
      <c r="C64" s="20">
        <f>SUM(D64:E64)</f>
        <v>69</v>
      </c>
      <c r="D64" s="20">
        <f t="shared" si="22"/>
        <v>24</v>
      </c>
      <c r="E64" s="20">
        <f t="shared" si="22"/>
        <v>45</v>
      </c>
      <c r="F64" s="19">
        <v>7</v>
      </c>
      <c r="G64" s="19">
        <v>24</v>
      </c>
      <c r="H64" s="19">
        <v>15</v>
      </c>
      <c r="I64" s="19">
        <v>14</v>
      </c>
      <c r="J64" s="19">
        <v>2</v>
      </c>
      <c r="K64" s="19">
        <v>5</v>
      </c>
      <c r="L64" s="19">
        <v>0</v>
      </c>
      <c r="M64" s="19">
        <v>2</v>
      </c>
      <c r="N64" s="19"/>
      <c r="O64" s="19"/>
      <c r="P64" s="19"/>
      <c r="Q64" s="19"/>
      <c r="R64" s="19"/>
      <c r="S64" s="19"/>
      <c r="T64" s="19">
        <f t="shared" si="23"/>
        <v>2</v>
      </c>
      <c r="U64" s="34">
        <f t="shared" si="23"/>
        <v>7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customHeight="1">
      <c r="A65" s="14">
        <v>105</v>
      </c>
      <c r="B65" s="23" t="s">
        <v>17</v>
      </c>
      <c r="C65" s="20">
        <f>SUM(D65:E65)</f>
        <v>70</v>
      </c>
      <c r="D65" s="20">
        <f t="shared" si="22"/>
        <v>14</v>
      </c>
      <c r="E65" s="20">
        <f t="shared" si="22"/>
        <v>56</v>
      </c>
      <c r="F65" s="19">
        <v>5</v>
      </c>
      <c r="G65" s="19">
        <v>27</v>
      </c>
      <c r="H65" s="19">
        <v>7</v>
      </c>
      <c r="I65" s="19">
        <v>20</v>
      </c>
      <c r="J65" s="19">
        <v>2</v>
      </c>
      <c r="K65" s="19">
        <v>9</v>
      </c>
      <c r="L65" s="19"/>
      <c r="M65" s="19"/>
      <c r="N65" s="19"/>
      <c r="O65" s="19"/>
      <c r="P65" s="19"/>
      <c r="Q65" s="19"/>
      <c r="R65" s="19"/>
      <c r="S65" s="19"/>
      <c r="T65" s="19">
        <f t="shared" si="23"/>
        <v>2</v>
      </c>
      <c r="U65" s="34">
        <f t="shared" si="23"/>
        <v>9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customHeight="1">
      <c r="A66" s="14">
        <v>105</v>
      </c>
      <c r="B66" s="23" t="s">
        <v>23</v>
      </c>
      <c r="C66" s="20">
        <f>SUM(D66:E66)</f>
        <v>63</v>
      </c>
      <c r="D66" s="20">
        <f t="shared" si="22"/>
        <v>15</v>
      </c>
      <c r="E66" s="20">
        <f t="shared" si="22"/>
        <v>48</v>
      </c>
      <c r="F66" s="19">
        <v>8</v>
      </c>
      <c r="G66" s="19">
        <v>19</v>
      </c>
      <c r="H66" s="19">
        <v>6</v>
      </c>
      <c r="I66" s="19">
        <v>27</v>
      </c>
      <c r="J66" s="19">
        <v>1</v>
      </c>
      <c r="K66" s="19">
        <v>2</v>
      </c>
      <c r="L66" s="19"/>
      <c r="M66" s="19"/>
      <c r="N66" s="19"/>
      <c r="O66" s="19"/>
      <c r="P66" s="19"/>
      <c r="Q66" s="19"/>
      <c r="R66" s="19"/>
      <c r="S66" s="19"/>
      <c r="T66" s="19">
        <f t="shared" si="23"/>
        <v>1</v>
      </c>
      <c r="U66" s="34">
        <f t="shared" si="23"/>
        <v>2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customHeight="1">
      <c r="A67" s="14">
        <v>105</v>
      </c>
      <c r="B67" s="22" t="s">
        <v>54</v>
      </c>
      <c r="C67" s="17">
        <f>SUM(C68:C84)</f>
        <v>415</v>
      </c>
      <c r="D67" s="17">
        <f aca="true" t="shared" si="24" ref="D67:U67">SUM(D68:D84)</f>
        <v>164</v>
      </c>
      <c r="E67" s="17">
        <f t="shared" si="24"/>
        <v>251</v>
      </c>
      <c r="F67" s="17">
        <f t="shared" si="24"/>
        <v>58</v>
      </c>
      <c r="G67" s="17">
        <f t="shared" si="24"/>
        <v>62</v>
      </c>
      <c r="H67" s="17">
        <f t="shared" si="24"/>
        <v>48</v>
      </c>
      <c r="I67" s="17">
        <f t="shared" si="24"/>
        <v>64</v>
      </c>
      <c r="J67" s="17">
        <f t="shared" si="24"/>
        <v>34</v>
      </c>
      <c r="K67" s="17">
        <f t="shared" si="24"/>
        <v>56</v>
      </c>
      <c r="L67" s="17">
        <f t="shared" si="24"/>
        <v>16</v>
      </c>
      <c r="M67" s="17">
        <f t="shared" si="24"/>
        <v>42</v>
      </c>
      <c r="N67" s="17">
        <f t="shared" si="24"/>
        <v>4</v>
      </c>
      <c r="O67" s="17">
        <f t="shared" si="24"/>
        <v>14</v>
      </c>
      <c r="P67" s="17">
        <f t="shared" si="24"/>
        <v>4</v>
      </c>
      <c r="Q67" s="17">
        <f t="shared" si="24"/>
        <v>13</v>
      </c>
      <c r="R67" s="17"/>
      <c r="S67" s="17"/>
      <c r="T67" s="17">
        <f t="shared" si="24"/>
        <v>42</v>
      </c>
      <c r="U67" s="18">
        <f t="shared" si="24"/>
        <v>74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21" s="29" customFormat="1" ht="15.75" customHeight="1">
      <c r="A68" s="25">
        <v>105</v>
      </c>
      <c r="B68" s="26" t="s">
        <v>60</v>
      </c>
      <c r="C68" s="27">
        <f>SUM(D68:E68)</f>
        <v>34</v>
      </c>
      <c r="D68" s="27">
        <f>SUM(F68,H68,J68,L68,N68,P68)</f>
        <v>17</v>
      </c>
      <c r="E68" s="27">
        <f>SUM(G68,I68,K68,M68,O68,Q68)</f>
        <v>17</v>
      </c>
      <c r="F68" s="28">
        <v>5</v>
      </c>
      <c r="G68" s="28">
        <v>4</v>
      </c>
      <c r="H68" s="28">
        <v>7</v>
      </c>
      <c r="I68" s="19">
        <v>2</v>
      </c>
      <c r="J68" s="19">
        <v>3</v>
      </c>
      <c r="K68" s="19">
        <v>5</v>
      </c>
      <c r="L68" s="19">
        <v>1</v>
      </c>
      <c r="M68" s="19">
        <v>2</v>
      </c>
      <c r="N68" s="19">
        <v>1</v>
      </c>
      <c r="O68" s="19">
        <v>2</v>
      </c>
      <c r="P68" s="19">
        <v>0</v>
      </c>
      <c r="Q68" s="19">
        <v>2</v>
      </c>
      <c r="R68" s="28"/>
      <c r="S68" s="28"/>
      <c r="T68" s="28">
        <f aca="true" t="shared" si="25" ref="T68:T73">SUM(L68,N68,P68)</f>
        <v>2</v>
      </c>
      <c r="U68" s="35">
        <f aca="true" t="shared" si="26" ref="U68:U73">SUM(M68,O68,Q68)</f>
        <v>6</v>
      </c>
    </row>
    <row r="69" spans="1:21" s="29" customFormat="1" ht="15.75" customHeight="1">
      <c r="A69" s="25">
        <v>105</v>
      </c>
      <c r="B69" s="26" t="s">
        <v>66</v>
      </c>
      <c r="C69" s="27">
        <f aca="true" t="shared" si="27" ref="C69:C84">SUM(D69:E69)</f>
        <v>1</v>
      </c>
      <c r="D69" s="27">
        <f aca="true" t="shared" si="28" ref="D69:D84">SUM(F69,H69,J69,L69,N69,P69)</f>
        <v>0</v>
      </c>
      <c r="E69" s="27">
        <f aca="true" t="shared" si="29" ref="E69:E84">SUM(G69,I69,K69,M69,O69,Q69)</f>
        <v>1</v>
      </c>
      <c r="F69" s="28">
        <v>0</v>
      </c>
      <c r="G69" s="28">
        <v>0</v>
      </c>
      <c r="H69" s="28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1</v>
      </c>
      <c r="R69" s="28"/>
      <c r="S69" s="28"/>
      <c r="T69" s="28">
        <f t="shared" si="25"/>
        <v>0</v>
      </c>
      <c r="U69" s="35">
        <f t="shared" si="26"/>
        <v>1</v>
      </c>
    </row>
    <row r="70" spans="1:21" s="29" customFormat="1" ht="15.75" customHeight="1">
      <c r="A70" s="25">
        <v>105</v>
      </c>
      <c r="B70" s="26" t="s">
        <v>24</v>
      </c>
      <c r="C70" s="27">
        <f t="shared" si="27"/>
        <v>39</v>
      </c>
      <c r="D70" s="27">
        <f t="shared" si="28"/>
        <v>17</v>
      </c>
      <c r="E70" s="27">
        <f t="shared" si="29"/>
        <v>22</v>
      </c>
      <c r="F70" s="28">
        <v>3</v>
      </c>
      <c r="G70" s="28">
        <v>6</v>
      </c>
      <c r="H70" s="28">
        <v>4</v>
      </c>
      <c r="I70" s="19">
        <v>5</v>
      </c>
      <c r="J70" s="19">
        <v>6</v>
      </c>
      <c r="K70" s="19">
        <v>4</v>
      </c>
      <c r="L70" s="19">
        <v>2</v>
      </c>
      <c r="M70" s="19">
        <v>5</v>
      </c>
      <c r="N70" s="19">
        <v>1</v>
      </c>
      <c r="O70" s="19">
        <v>2</v>
      </c>
      <c r="P70" s="19">
        <v>1</v>
      </c>
      <c r="Q70" s="19">
        <v>0</v>
      </c>
      <c r="R70" s="28"/>
      <c r="S70" s="28"/>
      <c r="T70" s="28">
        <f t="shared" si="25"/>
        <v>4</v>
      </c>
      <c r="U70" s="35">
        <f t="shared" si="26"/>
        <v>7</v>
      </c>
    </row>
    <row r="71" spans="1:21" s="29" customFormat="1" ht="15.75" customHeight="1">
      <c r="A71" s="25">
        <v>105</v>
      </c>
      <c r="B71" s="30" t="s">
        <v>65</v>
      </c>
      <c r="C71" s="27">
        <f t="shared" si="27"/>
        <v>25</v>
      </c>
      <c r="D71" s="27">
        <f t="shared" si="28"/>
        <v>6</v>
      </c>
      <c r="E71" s="27">
        <f t="shared" si="29"/>
        <v>19</v>
      </c>
      <c r="F71" s="28">
        <v>2</v>
      </c>
      <c r="G71" s="28">
        <v>5</v>
      </c>
      <c r="H71" s="28">
        <v>3</v>
      </c>
      <c r="I71" s="19">
        <v>3</v>
      </c>
      <c r="J71" s="19">
        <v>1</v>
      </c>
      <c r="K71" s="19">
        <v>6</v>
      </c>
      <c r="L71" s="19">
        <v>0</v>
      </c>
      <c r="M71" s="19">
        <v>2</v>
      </c>
      <c r="N71" s="19">
        <v>0</v>
      </c>
      <c r="O71" s="19">
        <v>1</v>
      </c>
      <c r="P71" s="19">
        <v>0</v>
      </c>
      <c r="Q71" s="19">
        <v>2</v>
      </c>
      <c r="R71" s="28"/>
      <c r="S71" s="28"/>
      <c r="T71" s="28">
        <f t="shared" si="25"/>
        <v>0</v>
      </c>
      <c r="U71" s="35">
        <f t="shared" si="26"/>
        <v>5</v>
      </c>
    </row>
    <row r="72" spans="1:21" s="29" customFormat="1" ht="15.75" customHeight="1">
      <c r="A72" s="25">
        <v>105</v>
      </c>
      <c r="B72" s="30" t="s">
        <v>22</v>
      </c>
      <c r="C72" s="27">
        <f t="shared" si="27"/>
        <v>33</v>
      </c>
      <c r="D72" s="27">
        <f t="shared" si="28"/>
        <v>13</v>
      </c>
      <c r="E72" s="27">
        <f t="shared" si="29"/>
        <v>20</v>
      </c>
      <c r="F72" s="28">
        <v>7</v>
      </c>
      <c r="G72" s="28">
        <v>3</v>
      </c>
      <c r="H72" s="28">
        <v>2</v>
      </c>
      <c r="I72" s="19">
        <v>5</v>
      </c>
      <c r="J72" s="19">
        <v>3</v>
      </c>
      <c r="K72" s="19">
        <v>6</v>
      </c>
      <c r="L72" s="19">
        <v>1</v>
      </c>
      <c r="M72" s="19">
        <v>4</v>
      </c>
      <c r="N72" s="19">
        <v>0</v>
      </c>
      <c r="O72" s="19">
        <v>2</v>
      </c>
      <c r="P72" s="19"/>
      <c r="Q72" s="19"/>
      <c r="R72" s="28"/>
      <c r="S72" s="28"/>
      <c r="T72" s="28">
        <f t="shared" si="25"/>
        <v>1</v>
      </c>
      <c r="U72" s="35">
        <f t="shared" si="26"/>
        <v>6</v>
      </c>
    </row>
    <row r="73" spans="1:21" s="29" customFormat="1" ht="15.75" customHeight="1">
      <c r="A73" s="25">
        <v>105</v>
      </c>
      <c r="B73" s="30" t="s">
        <v>17</v>
      </c>
      <c r="C73" s="27">
        <f t="shared" si="27"/>
        <v>21</v>
      </c>
      <c r="D73" s="27">
        <f t="shared" si="28"/>
        <v>10</v>
      </c>
      <c r="E73" s="27">
        <f t="shared" si="29"/>
        <v>11</v>
      </c>
      <c r="F73" s="28">
        <v>7</v>
      </c>
      <c r="G73" s="28">
        <v>2</v>
      </c>
      <c r="H73" s="28">
        <v>0</v>
      </c>
      <c r="I73" s="19">
        <v>3</v>
      </c>
      <c r="J73" s="19">
        <v>2</v>
      </c>
      <c r="K73" s="19">
        <v>3</v>
      </c>
      <c r="L73" s="19">
        <v>1</v>
      </c>
      <c r="M73" s="19">
        <v>2</v>
      </c>
      <c r="N73" s="19">
        <v>0</v>
      </c>
      <c r="O73" s="19">
        <v>1</v>
      </c>
      <c r="P73" s="19"/>
      <c r="Q73" s="19"/>
      <c r="R73" s="28"/>
      <c r="S73" s="28"/>
      <c r="T73" s="28">
        <f t="shared" si="25"/>
        <v>1</v>
      </c>
      <c r="U73" s="35">
        <f t="shared" si="26"/>
        <v>3</v>
      </c>
    </row>
    <row r="74" spans="1:21" s="29" customFormat="1" ht="15.75" customHeight="1">
      <c r="A74" s="25">
        <v>105</v>
      </c>
      <c r="B74" s="30" t="s">
        <v>25</v>
      </c>
      <c r="C74" s="27">
        <f t="shared" si="27"/>
        <v>16</v>
      </c>
      <c r="D74" s="27">
        <f t="shared" si="28"/>
        <v>7</v>
      </c>
      <c r="E74" s="27">
        <f t="shared" si="29"/>
        <v>9</v>
      </c>
      <c r="F74" s="28">
        <v>3</v>
      </c>
      <c r="G74" s="28">
        <v>4</v>
      </c>
      <c r="H74" s="28">
        <v>2</v>
      </c>
      <c r="I74" s="19">
        <v>4</v>
      </c>
      <c r="J74" s="19">
        <v>2</v>
      </c>
      <c r="K74" s="19">
        <v>0</v>
      </c>
      <c r="L74" s="19">
        <v>0</v>
      </c>
      <c r="M74" s="19">
        <v>0</v>
      </c>
      <c r="N74" s="19">
        <v>0</v>
      </c>
      <c r="O74" s="19">
        <v>1</v>
      </c>
      <c r="P74" s="19"/>
      <c r="Q74" s="19"/>
      <c r="R74" s="28"/>
      <c r="S74" s="28"/>
      <c r="T74" s="28">
        <f>SUM(J74,L74,N74,P74)</f>
        <v>2</v>
      </c>
      <c r="U74" s="35">
        <f>SUM(K74,M74,O74,Q74)</f>
        <v>1</v>
      </c>
    </row>
    <row r="75" spans="1:21" s="29" customFormat="1" ht="15.75" customHeight="1">
      <c r="A75" s="25">
        <v>105</v>
      </c>
      <c r="B75" s="26" t="s">
        <v>72</v>
      </c>
      <c r="C75" s="27">
        <f>SUM(D75:E75)</f>
        <v>8</v>
      </c>
      <c r="D75" s="27">
        <f t="shared" si="28"/>
        <v>3</v>
      </c>
      <c r="E75" s="27">
        <f t="shared" si="29"/>
        <v>5</v>
      </c>
      <c r="F75" s="28">
        <v>3</v>
      </c>
      <c r="G75" s="28">
        <v>2</v>
      </c>
      <c r="H75" s="28">
        <v>0</v>
      </c>
      <c r="I75" s="19">
        <v>2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1</v>
      </c>
      <c r="P75" s="19"/>
      <c r="Q75" s="19"/>
      <c r="R75" s="28"/>
      <c r="S75" s="28"/>
      <c r="T75" s="28">
        <f aca="true" t="shared" si="30" ref="T75:T82">SUM(J75,L75,N75,P75)</f>
        <v>0</v>
      </c>
      <c r="U75" s="35">
        <f aca="true" t="shared" si="31" ref="U75:U82">SUM(K75,M75,O75,Q75)</f>
        <v>1</v>
      </c>
    </row>
    <row r="76" spans="1:21" s="29" customFormat="1" ht="15.75" customHeight="1">
      <c r="A76" s="25">
        <v>105</v>
      </c>
      <c r="B76" s="26" t="s">
        <v>73</v>
      </c>
      <c r="C76" s="27">
        <f>SUM(D76:E76)</f>
        <v>28</v>
      </c>
      <c r="D76" s="27">
        <f>SUM(F76,H76,J76,L76,N76,P76)</f>
        <v>20</v>
      </c>
      <c r="E76" s="27">
        <f>SUM(G76,I76,K76,M76,O76,Q76)</f>
        <v>8</v>
      </c>
      <c r="F76" s="28">
        <v>4</v>
      </c>
      <c r="G76" s="28">
        <v>3</v>
      </c>
      <c r="H76" s="28">
        <v>3</v>
      </c>
      <c r="I76" s="19">
        <v>0</v>
      </c>
      <c r="J76" s="19">
        <v>6</v>
      </c>
      <c r="K76" s="19">
        <v>2</v>
      </c>
      <c r="L76" s="19">
        <v>4</v>
      </c>
      <c r="M76" s="19">
        <v>2</v>
      </c>
      <c r="N76" s="19">
        <v>1</v>
      </c>
      <c r="O76" s="19">
        <v>0</v>
      </c>
      <c r="P76" s="19">
        <v>2</v>
      </c>
      <c r="Q76" s="19">
        <v>1</v>
      </c>
      <c r="R76" s="28"/>
      <c r="S76" s="28"/>
      <c r="T76" s="28">
        <f t="shared" si="30"/>
        <v>13</v>
      </c>
      <c r="U76" s="35">
        <f t="shared" si="31"/>
        <v>5</v>
      </c>
    </row>
    <row r="77" spans="1:21" s="29" customFormat="1" ht="15.75" customHeight="1">
      <c r="A77" s="25">
        <v>105</v>
      </c>
      <c r="B77" s="30" t="s">
        <v>21</v>
      </c>
      <c r="C77" s="27">
        <f t="shared" si="27"/>
        <v>26</v>
      </c>
      <c r="D77" s="27">
        <f t="shared" si="28"/>
        <v>15</v>
      </c>
      <c r="E77" s="27">
        <f t="shared" si="29"/>
        <v>11</v>
      </c>
      <c r="F77" s="28">
        <v>6</v>
      </c>
      <c r="G77" s="28">
        <v>2</v>
      </c>
      <c r="H77" s="28">
        <v>4</v>
      </c>
      <c r="I77" s="19">
        <v>2</v>
      </c>
      <c r="J77" s="19">
        <v>3</v>
      </c>
      <c r="K77" s="19">
        <v>3</v>
      </c>
      <c r="L77" s="19">
        <v>2</v>
      </c>
      <c r="M77" s="19">
        <v>2</v>
      </c>
      <c r="N77" s="19">
        <v>0</v>
      </c>
      <c r="O77" s="19">
        <v>1</v>
      </c>
      <c r="P77" s="19">
        <v>0</v>
      </c>
      <c r="Q77" s="19">
        <v>1</v>
      </c>
      <c r="R77" s="28"/>
      <c r="S77" s="28"/>
      <c r="T77" s="28">
        <f t="shared" si="30"/>
        <v>5</v>
      </c>
      <c r="U77" s="35">
        <f t="shared" si="31"/>
        <v>7</v>
      </c>
    </row>
    <row r="78" spans="1:21" s="29" customFormat="1" ht="15.75" customHeight="1">
      <c r="A78" s="25">
        <v>105</v>
      </c>
      <c r="B78" s="26" t="s">
        <v>56</v>
      </c>
      <c r="C78" s="27">
        <f t="shared" si="27"/>
        <v>26</v>
      </c>
      <c r="D78" s="27">
        <f t="shared" si="28"/>
        <v>12</v>
      </c>
      <c r="E78" s="27">
        <f t="shared" si="29"/>
        <v>14</v>
      </c>
      <c r="F78" s="28">
        <v>2</v>
      </c>
      <c r="G78" s="28">
        <v>4</v>
      </c>
      <c r="H78" s="28">
        <v>4</v>
      </c>
      <c r="I78" s="19">
        <v>2</v>
      </c>
      <c r="J78" s="19">
        <v>4</v>
      </c>
      <c r="K78" s="19">
        <v>3</v>
      </c>
      <c r="L78" s="19">
        <v>2</v>
      </c>
      <c r="M78" s="19">
        <v>4</v>
      </c>
      <c r="N78" s="19">
        <v>0</v>
      </c>
      <c r="O78" s="19">
        <v>0</v>
      </c>
      <c r="P78" s="19">
        <v>0</v>
      </c>
      <c r="Q78" s="19">
        <v>1</v>
      </c>
      <c r="R78" s="28"/>
      <c r="S78" s="28"/>
      <c r="T78" s="28">
        <f t="shared" si="30"/>
        <v>6</v>
      </c>
      <c r="U78" s="35">
        <f t="shared" si="31"/>
        <v>8</v>
      </c>
    </row>
    <row r="79" spans="1:21" s="29" customFormat="1" ht="15.75" customHeight="1">
      <c r="A79" s="25">
        <v>105</v>
      </c>
      <c r="B79" s="30" t="s">
        <v>64</v>
      </c>
      <c r="C79" s="27">
        <f t="shared" si="27"/>
        <v>28</v>
      </c>
      <c r="D79" s="27">
        <f t="shared" si="28"/>
        <v>12</v>
      </c>
      <c r="E79" s="27">
        <f t="shared" si="29"/>
        <v>16</v>
      </c>
      <c r="F79" s="28">
        <v>3</v>
      </c>
      <c r="G79" s="28">
        <v>5</v>
      </c>
      <c r="H79" s="28">
        <v>5</v>
      </c>
      <c r="I79" s="19">
        <v>3</v>
      </c>
      <c r="J79" s="19">
        <v>3</v>
      </c>
      <c r="K79" s="19">
        <v>4</v>
      </c>
      <c r="L79" s="19">
        <v>1</v>
      </c>
      <c r="M79" s="19">
        <v>3</v>
      </c>
      <c r="N79" s="19">
        <v>0</v>
      </c>
      <c r="O79" s="19">
        <v>0</v>
      </c>
      <c r="P79" s="19">
        <v>0</v>
      </c>
      <c r="Q79" s="19">
        <v>1</v>
      </c>
      <c r="R79" s="28"/>
      <c r="S79" s="28"/>
      <c r="T79" s="28">
        <f t="shared" si="30"/>
        <v>4</v>
      </c>
      <c r="U79" s="35">
        <f t="shared" si="31"/>
        <v>8</v>
      </c>
    </row>
    <row r="80" spans="1:21" s="29" customFormat="1" ht="15.75" customHeight="1">
      <c r="A80" s="25">
        <v>105</v>
      </c>
      <c r="B80" s="26" t="s">
        <v>62</v>
      </c>
      <c r="C80" s="27">
        <f t="shared" si="27"/>
        <v>47</v>
      </c>
      <c r="D80" s="27">
        <f t="shared" si="28"/>
        <v>6</v>
      </c>
      <c r="E80" s="27">
        <f t="shared" si="29"/>
        <v>41</v>
      </c>
      <c r="F80" s="28">
        <v>1</v>
      </c>
      <c r="G80" s="28">
        <v>0</v>
      </c>
      <c r="H80" s="28">
        <v>3</v>
      </c>
      <c r="I80" s="19">
        <v>11</v>
      </c>
      <c r="J80" s="19">
        <v>1</v>
      </c>
      <c r="K80" s="19">
        <v>15</v>
      </c>
      <c r="L80" s="19">
        <v>0</v>
      </c>
      <c r="M80" s="19">
        <v>12</v>
      </c>
      <c r="N80" s="19">
        <v>0</v>
      </c>
      <c r="O80" s="19">
        <v>1</v>
      </c>
      <c r="P80" s="19">
        <v>1</v>
      </c>
      <c r="Q80" s="19">
        <v>2</v>
      </c>
      <c r="R80" s="28"/>
      <c r="S80" s="28"/>
      <c r="T80" s="28">
        <f>SUM(N80,P80)</f>
        <v>1</v>
      </c>
      <c r="U80" s="35">
        <f>SUM(O80,Q80)</f>
        <v>3</v>
      </c>
    </row>
    <row r="81" spans="1:21" s="29" customFormat="1" ht="15.75" customHeight="1">
      <c r="A81" s="25">
        <v>105</v>
      </c>
      <c r="B81" s="26" t="s">
        <v>59</v>
      </c>
      <c r="C81" s="27">
        <f t="shared" si="27"/>
        <v>19</v>
      </c>
      <c r="D81" s="27">
        <f t="shared" si="28"/>
        <v>7</v>
      </c>
      <c r="E81" s="27">
        <f t="shared" si="29"/>
        <v>12</v>
      </c>
      <c r="F81" s="28">
        <v>4</v>
      </c>
      <c r="G81" s="28">
        <v>3</v>
      </c>
      <c r="H81" s="28">
        <v>2</v>
      </c>
      <c r="I81" s="19">
        <v>6</v>
      </c>
      <c r="J81" s="19">
        <v>0</v>
      </c>
      <c r="K81" s="19">
        <v>0</v>
      </c>
      <c r="L81" s="19">
        <v>1</v>
      </c>
      <c r="M81" s="19">
        <v>2</v>
      </c>
      <c r="N81" s="19">
        <v>0</v>
      </c>
      <c r="O81" s="19">
        <v>1</v>
      </c>
      <c r="P81" s="19"/>
      <c r="Q81" s="19"/>
      <c r="R81" s="28"/>
      <c r="S81" s="28"/>
      <c r="T81" s="28">
        <f>SUM(J81,L81,N81,P81)</f>
        <v>1</v>
      </c>
      <c r="U81" s="35">
        <f t="shared" si="31"/>
        <v>3</v>
      </c>
    </row>
    <row r="82" spans="1:21" s="29" customFormat="1" ht="15.75" customHeight="1">
      <c r="A82" s="25">
        <v>105</v>
      </c>
      <c r="B82" s="30" t="s">
        <v>19</v>
      </c>
      <c r="C82" s="27">
        <f t="shared" si="27"/>
        <v>15</v>
      </c>
      <c r="D82" s="27">
        <f t="shared" si="28"/>
        <v>4</v>
      </c>
      <c r="E82" s="27">
        <f t="shared" si="29"/>
        <v>11</v>
      </c>
      <c r="F82" s="28">
        <v>2</v>
      </c>
      <c r="G82" s="28">
        <v>5</v>
      </c>
      <c r="H82" s="28">
        <v>1</v>
      </c>
      <c r="I82" s="19">
        <v>4</v>
      </c>
      <c r="J82" s="19">
        <v>0</v>
      </c>
      <c r="K82" s="19">
        <v>0</v>
      </c>
      <c r="L82" s="19">
        <v>1</v>
      </c>
      <c r="M82" s="19">
        <v>0</v>
      </c>
      <c r="N82" s="19">
        <v>0</v>
      </c>
      <c r="O82" s="19">
        <v>1</v>
      </c>
      <c r="P82" s="19">
        <v>0</v>
      </c>
      <c r="Q82" s="19">
        <v>1</v>
      </c>
      <c r="R82" s="28"/>
      <c r="S82" s="28"/>
      <c r="T82" s="28">
        <f t="shared" si="30"/>
        <v>1</v>
      </c>
      <c r="U82" s="35">
        <f t="shared" si="31"/>
        <v>2</v>
      </c>
    </row>
    <row r="83" spans="1:21" s="29" customFormat="1" ht="15.75" customHeight="1">
      <c r="A83" s="25">
        <v>105</v>
      </c>
      <c r="B83" s="30" t="s">
        <v>29</v>
      </c>
      <c r="C83" s="27">
        <f t="shared" si="27"/>
        <v>22</v>
      </c>
      <c r="D83" s="27">
        <f t="shared" si="28"/>
        <v>2</v>
      </c>
      <c r="E83" s="27">
        <f t="shared" si="29"/>
        <v>20</v>
      </c>
      <c r="F83" s="28">
        <v>0</v>
      </c>
      <c r="G83" s="28">
        <v>7</v>
      </c>
      <c r="H83" s="28">
        <v>1</v>
      </c>
      <c r="I83" s="19">
        <v>5</v>
      </c>
      <c r="J83" s="19">
        <v>0</v>
      </c>
      <c r="K83" s="19">
        <v>5</v>
      </c>
      <c r="L83" s="19">
        <v>0</v>
      </c>
      <c r="M83" s="19">
        <v>2</v>
      </c>
      <c r="N83" s="19">
        <v>1</v>
      </c>
      <c r="O83" s="19">
        <v>0</v>
      </c>
      <c r="P83" s="19">
        <v>0</v>
      </c>
      <c r="Q83" s="19">
        <v>1</v>
      </c>
      <c r="R83" s="28"/>
      <c r="S83" s="28"/>
      <c r="T83" s="28">
        <f>SUM(J83,L83,N83,P83)</f>
        <v>1</v>
      </c>
      <c r="U83" s="35">
        <f>SUM(K83,M83,O83,Q83)</f>
        <v>8</v>
      </c>
    </row>
    <row r="84" spans="1:21" s="29" customFormat="1" ht="17.25" thickBot="1">
      <c r="A84" s="31">
        <v>105</v>
      </c>
      <c r="B84" s="32" t="s">
        <v>63</v>
      </c>
      <c r="C84" s="36">
        <f t="shared" si="27"/>
        <v>27</v>
      </c>
      <c r="D84" s="36">
        <f t="shared" si="28"/>
        <v>13</v>
      </c>
      <c r="E84" s="36">
        <f t="shared" si="29"/>
        <v>14</v>
      </c>
      <c r="F84" s="33">
        <v>6</v>
      </c>
      <c r="G84" s="33">
        <v>7</v>
      </c>
      <c r="H84" s="33">
        <v>7</v>
      </c>
      <c r="I84" s="37">
        <v>7</v>
      </c>
      <c r="J84" s="37"/>
      <c r="K84" s="37"/>
      <c r="L84" s="37"/>
      <c r="M84" s="37"/>
      <c r="N84" s="37"/>
      <c r="O84" s="37"/>
      <c r="P84" s="37"/>
      <c r="Q84" s="37"/>
      <c r="R84" s="33"/>
      <c r="S84" s="33"/>
      <c r="T84" s="33">
        <f>SUM(J84,L84,N84,P84)</f>
        <v>0</v>
      </c>
      <c r="U84" s="38">
        <f>SUM(K84,M84,O84,Q84)</f>
        <v>0</v>
      </c>
    </row>
    <row r="85" spans="1:50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6.5">
      <c r="A740" s="4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6.5">
      <c r="A741" s="4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6.5">
      <c r="A742" s="4"/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22:50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22:50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22:50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22:50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22:50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22:50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22:50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22:50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22:50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22:50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22:50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22:50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22:50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22:50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22:50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22:50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22:50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22:50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22:50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22:50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22:50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22:50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22:50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22:50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22:50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22:50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22:50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22:50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22:50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22:50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22:50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22:50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22:50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22:50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22:50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22:50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22:50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22:50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22:50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22:50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22:50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22:50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22:50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22:50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22:50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22:50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22:50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22:50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22:50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22:50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22:50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22:50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22:50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22:50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22:50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22:50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22:50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22:50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22:50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22:50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22:50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22:50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22:50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22:50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22:50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22:50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22:50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22:50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22:50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22:50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22:50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22:50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22:50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22:50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22:50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22:50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spans="22:50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spans="22:50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spans="22:50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spans="22:50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spans="22:50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spans="22:50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spans="22:50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spans="22:50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spans="22:50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spans="22:50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spans="22:50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spans="22:50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spans="22:50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spans="22:50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spans="22:50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spans="22:50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spans="22:50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spans="22:50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spans="22:50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spans="22:50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spans="22:50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spans="22:50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spans="22:50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spans="22:50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spans="22:50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spans="22:50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spans="22:50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spans="22:50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spans="22:50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spans="22:50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spans="22:50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spans="22:50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spans="22:50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spans="22:50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spans="22:50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spans="22:50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spans="22:50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spans="22:50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spans="22:50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spans="22:50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spans="22:50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spans="22:50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spans="22:50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spans="22:50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spans="22:50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spans="22:50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spans="22:50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spans="22:50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spans="22:50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spans="22:50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spans="22:50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spans="22:50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spans="22:50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spans="22:50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spans="22:50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spans="22:50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spans="22:50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spans="22:50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spans="22:50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spans="22:50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spans="22:50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spans="22:50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spans="22:50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spans="22:50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spans="22:50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spans="22:50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spans="22:50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spans="22:50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spans="22:50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spans="22:50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spans="22:50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spans="22:50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spans="22:50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spans="22:50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spans="22:50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spans="22:50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spans="22:50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spans="22:50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spans="22:50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spans="22:50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spans="22:50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spans="22:50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spans="22:50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spans="22:50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spans="22:50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spans="22:50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spans="22:50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spans="22:50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spans="22:50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spans="22:50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spans="22:50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spans="22:50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spans="22:50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spans="22:50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spans="22:50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spans="22:50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spans="22:50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spans="22:50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spans="22:50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spans="22:50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spans="22:50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spans="22:50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spans="22:50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spans="22:50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spans="22:50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spans="22:50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spans="22:50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spans="22:50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spans="22:50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spans="22:50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spans="22:50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spans="22:50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spans="22:50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spans="22:50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spans="22:50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spans="22:50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spans="22:50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spans="22:50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spans="22:50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spans="22:50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spans="22:50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spans="22:50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spans="22:50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spans="22:50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spans="22:50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spans="22:50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spans="22:50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spans="22:50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spans="22:50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spans="22:50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spans="22:50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spans="22:50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spans="22:50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spans="22:50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spans="22:50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spans="22:50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spans="22:50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spans="22:50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spans="22:50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spans="22:50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spans="22:50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spans="22:50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spans="22:50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spans="22:50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spans="22:50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spans="22:50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spans="22:50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spans="22:50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spans="22:50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spans="22:50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spans="22:50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spans="22:50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spans="22:50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spans="22:50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spans="22:50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spans="22:50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spans="22:50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spans="22:50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spans="22:50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spans="22:50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spans="22:50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spans="22:50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 spans="22:50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 spans="22:50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 spans="22:50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 spans="22:50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 spans="22:50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 spans="22:50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 spans="22:50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 spans="22:50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  <row r="989" spans="22:50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</row>
    <row r="990" spans="22:50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</row>
    <row r="991" spans="22:50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</row>
    <row r="992" spans="22:50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</row>
    <row r="993" spans="22:50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</row>
    <row r="994" spans="22:50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</row>
    <row r="995" spans="22:50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</row>
    <row r="996" spans="22:50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</row>
    <row r="997" spans="22:50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</row>
    <row r="998" spans="22:50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</row>
    <row r="999" spans="22:50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</row>
    <row r="1000" spans="22:50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</row>
    <row r="1001" spans="22:50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</row>
    <row r="1002" spans="22:50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</row>
    <row r="1003" spans="22:50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</row>
    <row r="1004" spans="22:50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</row>
    <row r="1005" spans="22:50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</row>
    <row r="1006" spans="22:50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</row>
    <row r="1007" spans="22:50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</row>
    <row r="1008" spans="22:50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</row>
    <row r="1009" spans="22:50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</row>
    <row r="1010" spans="22:50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</row>
    <row r="1011" spans="22:50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</row>
    <row r="1012" spans="22:50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</row>
    <row r="1013" spans="22:50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</row>
    <row r="1014" spans="22:50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</row>
    <row r="1015" spans="22:50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</row>
    <row r="1016" spans="22:50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</row>
    <row r="1017" spans="22:50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</row>
    <row r="1018" spans="22:50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</row>
    <row r="1019" spans="22:50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</row>
    <row r="1020" spans="22:50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</row>
    <row r="1021" spans="22:50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</row>
    <row r="1022" spans="22:50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</row>
    <row r="1023" spans="22:50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</row>
    <row r="1024" spans="22:50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</row>
    <row r="1025" spans="22:50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</row>
    <row r="1026" spans="22:50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</row>
    <row r="1027" spans="22:50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</row>
    <row r="1028" spans="22:50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</row>
    <row r="1029" spans="22:50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</row>
    <row r="1030" spans="22:50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</row>
    <row r="1031" spans="22:50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</row>
    <row r="1032" spans="22:50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</row>
    <row r="1033" spans="22:50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</row>
    <row r="1034" spans="22:50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</row>
    <row r="1035" spans="22:50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</row>
    <row r="1036" spans="22:50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</row>
    <row r="1037" spans="22:50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</row>
    <row r="1038" spans="22:50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</row>
    <row r="1039" spans="22:50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</row>
    <row r="1040" spans="22:50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</row>
    <row r="1041" spans="22:50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</row>
    <row r="1042" spans="22:50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</row>
    <row r="1043" spans="22:50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</row>
    <row r="1044" spans="22:50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</row>
    <row r="1045" spans="22:50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</row>
    <row r="1046" spans="22:50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</row>
    <row r="1047" spans="22:50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</row>
    <row r="1048" spans="22:50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</row>
    <row r="1049" spans="22:50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</row>
    <row r="1050" spans="22:50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</row>
    <row r="1051" spans="22:50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</row>
    <row r="1052" spans="22:50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</row>
    <row r="1053" spans="22:50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</row>
    <row r="1054" spans="22:50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</row>
    <row r="1055" spans="22:50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</row>
    <row r="1056" spans="22:50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</row>
    <row r="1057" spans="22:50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</row>
    <row r="1058" spans="22:50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</row>
    <row r="1059" spans="22:50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</row>
    <row r="1060" spans="22:50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</row>
    <row r="1061" spans="22:50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</row>
    <row r="1062" spans="22:50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</row>
    <row r="1063" spans="22:50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</row>
    <row r="1064" spans="22:50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</row>
    <row r="1065" spans="22:50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</row>
    <row r="1066" spans="22:50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</row>
    <row r="1067" spans="22:50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</row>
    <row r="1068" spans="22:50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</row>
    <row r="1069" spans="22:50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</row>
    <row r="1070" spans="22:50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</row>
    <row r="1071" spans="22:50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</row>
    <row r="1072" spans="22:50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</row>
    <row r="1073" spans="22:50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</row>
    <row r="1074" spans="22:50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</row>
    <row r="1075" spans="22:50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</row>
    <row r="1076" spans="22:50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</row>
    <row r="1077" spans="22:50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</row>
    <row r="1078" spans="22:50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</row>
    <row r="1079" spans="22:50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</row>
    <row r="1080" spans="22:50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</row>
    <row r="1081" spans="22:50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</row>
    <row r="1082" spans="22:50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</row>
    <row r="1083" spans="22:50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</row>
    <row r="1084" spans="22:50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</row>
    <row r="1085" spans="22:50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</row>
    <row r="1086" spans="22:50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</row>
    <row r="1087" spans="22:50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</row>
    <row r="1088" spans="22:50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</row>
    <row r="1089" spans="22:50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</row>
    <row r="1090" spans="22:50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</row>
    <row r="1091" spans="22:50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</row>
    <row r="1092" spans="22:50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</row>
    <row r="1093" spans="22:50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</row>
    <row r="1094" spans="22:50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</row>
    <row r="1095" spans="22:50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</row>
    <row r="1096" spans="22:50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</row>
    <row r="1097" spans="22:50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</row>
    <row r="1098" spans="22:50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</row>
    <row r="1099" spans="22:50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</row>
    <row r="1100" spans="22:50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</row>
    <row r="1101" spans="22:50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</row>
    <row r="1102" spans="22:50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</row>
    <row r="1103" spans="22:50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</row>
    <row r="1104" spans="22:50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</row>
    <row r="1105" spans="22:50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</row>
    <row r="1106" spans="22:50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</row>
    <row r="1107" spans="22:50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</row>
    <row r="1108" spans="22:50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</row>
    <row r="1109" spans="22:50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</row>
    <row r="1110" spans="22:50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</row>
    <row r="1111" spans="22:50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</row>
    <row r="1112" spans="22:50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</row>
    <row r="1113" spans="22:50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</row>
    <row r="1114" spans="22:50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</row>
    <row r="1115" spans="22:50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</row>
    <row r="1116" spans="22:50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</row>
    <row r="1117" spans="22:50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</row>
    <row r="1118" spans="22:50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</row>
    <row r="1119" spans="22:50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</row>
    <row r="1120" spans="22:50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</row>
    <row r="1121" spans="22:50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</row>
    <row r="1122" spans="22:50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</row>
    <row r="1123" spans="22:50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</row>
    <row r="1124" spans="22:50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</row>
    <row r="1125" spans="22:50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</row>
    <row r="1126" spans="22:50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</row>
    <row r="1127" spans="22:50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</row>
    <row r="1128" spans="22:50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</row>
    <row r="1129" spans="22:50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</row>
    <row r="1130" spans="22:50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</row>
    <row r="1131" spans="22:50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</row>
    <row r="1132" spans="22:50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</row>
    <row r="1133" spans="22:50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</row>
    <row r="1134" spans="22:50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</row>
    <row r="1135" spans="22:50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</row>
    <row r="1136" spans="22:50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</row>
    <row r="1137" spans="22:50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</row>
    <row r="1138" spans="22:50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</row>
    <row r="1139" spans="22:50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</row>
    <row r="1140" spans="22:50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</row>
    <row r="1141" spans="22:50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</row>
    <row r="1142" spans="22:50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</row>
    <row r="1143" spans="22:50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</row>
    <row r="1144" spans="22:50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</row>
    <row r="1145" spans="22:50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</row>
    <row r="1146" spans="22:50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</row>
    <row r="1147" spans="22:50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</row>
    <row r="1148" spans="22:50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</row>
    <row r="1149" spans="22:50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</row>
    <row r="1150" spans="22:50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</row>
    <row r="1151" spans="22:50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</row>
    <row r="1152" spans="22:50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</row>
    <row r="1153" spans="22:50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</row>
    <row r="1154" spans="22:50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</row>
    <row r="1155" spans="22:50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</row>
    <row r="1156" spans="22:50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</row>
    <row r="1157" spans="22:50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</row>
    <row r="1158" spans="22:50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</row>
    <row r="1159" spans="22:50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</row>
    <row r="1160" spans="22:50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</row>
    <row r="1161" spans="22:50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</row>
    <row r="1162" spans="22:50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</row>
    <row r="1163" spans="22:50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</row>
    <row r="1164" spans="22:50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</row>
    <row r="1165" spans="22:50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</row>
    <row r="1166" spans="22:50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</row>
    <row r="1167" spans="22:50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</row>
    <row r="1168" spans="22:50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</row>
    <row r="1169" spans="22:50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</row>
    <row r="1170" spans="22:50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</row>
    <row r="1171" spans="22:50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</row>
    <row r="1172" spans="22:50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</row>
    <row r="1173" spans="22:50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</row>
    <row r="1174" spans="22:50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</row>
    <row r="1175" spans="22:50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</row>
    <row r="1176" spans="22:50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</row>
    <row r="1177" spans="22:50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</row>
    <row r="1178" spans="22:50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</row>
    <row r="1179" spans="22:50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</row>
    <row r="1180" spans="22:50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</row>
    <row r="1181" spans="22:50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</row>
    <row r="1182" spans="22:50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</row>
    <row r="1183" spans="22:50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</row>
    <row r="1184" spans="22:50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</row>
    <row r="1185" spans="22:50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</row>
    <row r="1186" spans="22:50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</row>
    <row r="1187" spans="22:50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</row>
    <row r="1188" spans="22:50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</row>
    <row r="1189" spans="22:50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</row>
    <row r="1190" spans="22:50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</row>
    <row r="1191" spans="22:50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</row>
    <row r="1192" spans="22:50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</row>
    <row r="1193" spans="22:50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</row>
    <row r="1194" spans="22:50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</row>
    <row r="1195" spans="22:50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</row>
    <row r="1196" spans="22:50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</row>
    <row r="1197" spans="22:50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</row>
    <row r="1198" spans="22:50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</row>
    <row r="1199" spans="22:50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</row>
    <row r="1200" spans="22:50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</row>
    <row r="1201" spans="22:50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</row>
    <row r="1202" spans="22:50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</row>
    <row r="1203" spans="22:50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</row>
    <row r="1204" spans="22:50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</row>
    <row r="1205" spans="22:50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</row>
    <row r="1206" spans="22:50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</row>
    <row r="1207" spans="22:50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</row>
    <row r="1208" spans="22:50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</row>
    <row r="1209" spans="22:50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</row>
    <row r="1210" spans="22:50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</row>
    <row r="1211" spans="22:50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</row>
    <row r="1212" spans="22:50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</row>
    <row r="1213" spans="22:50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</row>
    <row r="1214" spans="22:50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</row>
    <row r="1215" spans="22:50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</row>
    <row r="1216" spans="22:50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</row>
    <row r="1217" spans="22:50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</row>
    <row r="1218" spans="22:50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</row>
    <row r="1219" spans="22:50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</row>
    <row r="1220" spans="22:50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</row>
    <row r="1221" spans="22:50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</row>
    <row r="1222" spans="22:50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</row>
    <row r="1223" spans="22:50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</row>
    <row r="1224" spans="22:50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</row>
    <row r="1225" spans="22:50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</row>
    <row r="1226" spans="22:50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</row>
    <row r="1227" spans="22:50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</row>
    <row r="1228" spans="22:50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</row>
    <row r="1229" spans="22:50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</row>
    <row r="1230" spans="22:50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</row>
    <row r="1231" spans="22:50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</row>
    <row r="1232" spans="22:50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</row>
    <row r="1233" spans="22:50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</row>
    <row r="1234" spans="22:50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</row>
    <row r="1235" spans="22:50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</row>
    <row r="1236" spans="22:50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</row>
    <row r="1237" spans="22:50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</row>
    <row r="1238" spans="22:50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</row>
    <row r="1239" spans="22:50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</row>
    <row r="1240" spans="22:50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</row>
    <row r="1241" spans="22:50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</row>
    <row r="1242" spans="22:50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</row>
    <row r="1243" spans="22:50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</row>
    <row r="1244" spans="22:50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</row>
    <row r="1245" spans="22:50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</row>
    <row r="1246" spans="22:50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</row>
    <row r="1247" spans="22:50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</row>
    <row r="1248" spans="22:50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</row>
    <row r="1249" spans="22:50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</row>
    <row r="1250" spans="22:50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</row>
    <row r="1251" spans="22:50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</row>
    <row r="1252" spans="22:50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</row>
    <row r="1253" spans="22:50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</row>
    <row r="1254" spans="22:50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</row>
    <row r="1255" spans="22:50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</row>
    <row r="1256" spans="22:50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</row>
    <row r="1257" spans="22:50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</row>
    <row r="1258" spans="22:50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</row>
    <row r="1259" spans="22:50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</row>
    <row r="1260" spans="22:50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</row>
    <row r="1261" spans="22:50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</row>
    <row r="1262" spans="22:50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</row>
    <row r="1263" spans="22:50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</row>
    <row r="1264" spans="22:50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</row>
    <row r="1265" spans="22:50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</row>
    <row r="1266" spans="22:50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</row>
    <row r="1267" spans="22:50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</row>
    <row r="1268" spans="22:50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</row>
    <row r="1269" spans="22:50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</row>
    <row r="1270" spans="22:50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</row>
    <row r="1271" spans="22:50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</row>
    <row r="1272" spans="22:50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</row>
    <row r="1273" spans="22:50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</row>
    <row r="1274" spans="22:50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</row>
    <row r="1275" spans="22:50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</row>
    <row r="1276" spans="22:50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</row>
    <row r="1277" spans="22:50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</row>
    <row r="1278" spans="22:50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</row>
    <row r="1279" spans="22:50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</row>
    <row r="1280" spans="22:50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</row>
    <row r="1281" spans="22:50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</row>
    <row r="1282" spans="22:50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</row>
    <row r="1283" spans="22:50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</row>
    <row r="1284" spans="22:50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</row>
    <row r="1285" spans="22:50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</row>
    <row r="1286" spans="22:50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</row>
    <row r="1287" spans="22:50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</row>
    <row r="1288" spans="22:50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</row>
    <row r="1289" spans="22:50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</row>
    <row r="1290" spans="22:50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</row>
    <row r="1291" spans="22:50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</row>
    <row r="1292" spans="22:50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</row>
    <row r="1293" spans="22:50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</row>
    <row r="1294" spans="22:50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</row>
    <row r="1295" spans="22:50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</row>
    <row r="1296" spans="22:50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</row>
    <row r="1297" spans="22:50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</row>
    <row r="1298" spans="22:50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</row>
    <row r="1299" spans="22:50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</row>
    <row r="1300" spans="22:50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</row>
    <row r="1301" spans="22:50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</row>
    <row r="1302" spans="22:50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</row>
    <row r="1303" spans="22:50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</row>
    <row r="1304" spans="22:50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</row>
    <row r="1305" spans="22:50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</row>
    <row r="1306" spans="22:50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</row>
    <row r="1307" spans="22:50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</row>
    <row r="1308" spans="22:50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</row>
    <row r="1309" spans="22:50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</row>
    <row r="1310" spans="22:50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</row>
    <row r="1311" spans="22:50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</row>
    <row r="1312" spans="22:50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</row>
    <row r="1313" spans="22:50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</row>
    <row r="1314" spans="22:50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</row>
    <row r="1315" spans="22:50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</row>
    <row r="1316" spans="22:50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</row>
    <row r="1317" spans="22:50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</row>
    <row r="1318" spans="22:50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</row>
    <row r="1319" spans="22:50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</row>
    <row r="1320" spans="22:50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</row>
    <row r="1321" spans="22:50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</row>
    <row r="1322" spans="22:50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</row>
    <row r="1323" spans="22:50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</row>
    <row r="1324" spans="22:50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</row>
    <row r="1325" spans="22:50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</row>
    <row r="1326" spans="22:50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</row>
    <row r="1327" spans="22:50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</row>
    <row r="1328" spans="22:50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</row>
    <row r="1329" spans="22:50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</row>
    <row r="1330" spans="22:50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</row>
    <row r="1331" spans="22:50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</row>
    <row r="1332" spans="22:50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</row>
    <row r="1333" spans="22:50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</row>
    <row r="1334" spans="22:50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</row>
    <row r="1335" spans="22:50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</row>
    <row r="1336" spans="22:50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</row>
    <row r="1337" spans="22:50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</row>
    <row r="1338" spans="22:50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</row>
    <row r="1339" spans="22:50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</row>
    <row r="1340" spans="22:50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</row>
    <row r="1341" spans="22:50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</row>
    <row r="1342" spans="22:50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</row>
    <row r="1343" spans="22:50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</row>
    <row r="1344" spans="22:50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</row>
    <row r="1345" spans="22:50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</row>
    <row r="1346" spans="22:50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</row>
    <row r="1347" spans="22:50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</row>
    <row r="1348" spans="22:50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</row>
    <row r="1349" spans="22:50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</row>
    <row r="1350" spans="22:50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</row>
    <row r="1351" spans="22:50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</row>
    <row r="1352" spans="22:50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</row>
    <row r="1353" spans="22:50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</row>
    <row r="1354" spans="22:50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</row>
    <row r="1355" spans="22:50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</row>
    <row r="1356" spans="22:50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</row>
    <row r="1357" spans="22:50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</row>
    <row r="1358" spans="22:50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</row>
    <row r="1359" spans="22:50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</row>
    <row r="1360" spans="22:50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</row>
    <row r="1361" spans="22:50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</row>
    <row r="1362" spans="22:50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</row>
    <row r="1363" spans="22:50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</row>
    <row r="1364" spans="22:50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</row>
    <row r="1365" spans="22:50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</row>
    <row r="1366" spans="22:50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</row>
    <row r="1367" spans="22:50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</row>
    <row r="1368" spans="22:50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</row>
    <row r="1369" spans="22:50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</row>
    <row r="1370" spans="22:50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</row>
    <row r="1371" spans="22:50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</row>
    <row r="1372" spans="22:50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</row>
    <row r="1373" spans="22:50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</row>
    <row r="1374" spans="22:50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</row>
    <row r="1375" spans="22:50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</row>
    <row r="1376" spans="22:50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</row>
    <row r="1377" spans="22:50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</row>
    <row r="1378" spans="22:50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</row>
    <row r="1379" spans="22:50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</row>
    <row r="1380" spans="22:50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</row>
    <row r="1381" spans="22:50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</row>
    <row r="1382" spans="22:50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</row>
    <row r="1383" spans="22:50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</row>
    <row r="1384" spans="22:50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</row>
    <row r="1385" spans="22:50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</row>
    <row r="1386" spans="22:50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</row>
    <row r="1387" spans="22:50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</row>
    <row r="1388" spans="22:50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</row>
    <row r="1389" spans="22:50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</row>
    <row r="1390" spans="22:50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</row>
    <row r="1391" spans="22:50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</row>
    <row r="1392" spans="22:50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</row>
    <row r="1393" spans="22:50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</row>
    <row r="1394" spans="22:50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</row>
    <row r="1395" spans="22:50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</row>
    <row r="1396" spans="22:50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</row>
    <row r="1397" spans="22:50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</row>
    <row r="1398" spans="22:50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</row>
    <row r="1399" spans="22:50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</row>
    <row r="1400" spans="22:50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</row>
    <row r="1401" spans="22:50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</row>
    <row r="1402" spans="22:50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</row>
    <row r="1403" spans="22:50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</row>
    <row r="1404" spans="22:50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</row>
    <row r="1405" spans="22:50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</row>
    <row r="1406" spans="22:50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</row>
    <row r="1407" spans="22:50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</row>
    <row r="1408" spans="22:50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</row>
    <row r="1409" spans="22:50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</row>
    <row r="1410" spans="22:50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</row>
    <row r="1411" spans="22:50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</row>
    <row r="1412" spans="22:50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</row>
    <row r="1413" spans="22:50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</row>
    <row r="1414" spans="22:50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</row>
    <row r="1415" spans="22:50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</row>
    <row r="1416" spans="22:50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</row>
    <row r="1417" spans="22:50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</row>
    <row r="1418" spans="22:50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</row>
    <row r="1419" spans="22:50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</row>
    <row r="1420" spans="22:50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</row>
    <row r="1421" spans="22:50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</row>
    <row r="1422" spans="22:50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</row>
    <row r="1423" spans="22:50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</row>
    <row r="1424" spans="22:50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</row>
    <row r="1425" spans="22:50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</row>
    <row r="1426" spans="22:50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</row>
    <row r="1427" spans="22:50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</row>
    <row r="1428" spans="22:50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</row>
    <row r="1429" spans="22:50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</row>
    <row r="1430" spans="22:50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</row>
    <row r="1431" spans="22:50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</row>
    <row r="1432" spans="22:50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</row>
    <row r="1433" spans="22:50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</row>
    <row r="1434" spans="22:50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</row>
    <row r="1435" spans="22:50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</row>
    <row r="1436" spans="22:50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</row>
    <row r="1437" spans="22:50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</row>
    <row r="1438" spans="22:50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</row>
    <row r="1439" spans="22:50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</row>
    <row r="1440" spans="22:50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</row>
    <row r="1441" spans="22:50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</row>
    <row r="1442" spans="22:50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</row>
    <row r="1443" spans="22:50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</row>
    <row r="1444" spans="22:50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</row>
    <row r="1445" spans="22:50" ht="16.5"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</row>
  </sheetData>
  <sheetProtection/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 horizontalCentered="1"/>
  <pageMargins left="0.11811023622047245" right="0.11811023622047245" top="0.984251968503937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葉佳潔</cp:lastModifiedBy>
  <cp:lastPrinted>2017-02-14T07:54:37Z</cp:lastPrinted>
  <dcterms:created xsi:type="dcterms:W3CDTF">2004-10-26T09:23:13Z</dcterms:created>
  <dcterms:modified xsi:type="dcterms:W3CDTF">2017-03-30T06:10:48Z</dcterms:modified>
  <cp:category/>
  <cp:version/>
  <cp:contentType/>
  <cp:contentStatus/>
</cp:coreProperties>
</file>