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100-2學生人數統計" sheetId="1" r:id="rId1"/>
  </sheets>
  <definedNames/>
  <calcPr fullCalcOnLoad="1"/>
</workbook>
</file>

<file path=xl/sharedStrings.xml><?xml version="1.0" encoding="utf-8"?>
<sst xmlns="http://schemas.openxmlformats.org/spreadsheetml/2006/main" count="155" uniqueCount="77">
  <si>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</si>
  <si>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</si>
  <si>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</si>
  <si>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</si>
  <si>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</si>
  <si>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</si>
  <si>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</si>
  <si>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</si>
  <si>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</si>
  <si>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</si>
  <si>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</si>
  <si>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</si>
  <si>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</si>
  <si>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</si>
  <si>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</si>
  <si>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</si>
  <si>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</si>
  <si>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</si>
  <si>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</si>
  <si>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</si>
  <si>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</si>
  <si>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</si>
  <si>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</si>
  <si>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</si>
  <si>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</si>
  <si>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</si>
  <si>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</si>
  <si>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</si>
  <si>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</si>
  <si>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</si>
  <si>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</si>
  <si>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</si>
  <si>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</si>
  <si>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</si>
  <si>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</si>
  <si>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 xml:space="preserve">  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</si>
  <si>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</si>
  <si>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</si>
  <si>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</si>
  <si>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</si>
  <si>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</si>
  <si>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</si>
  <si>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</si>
  <si>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</si>
  <si>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</si>
  <si>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</si>
  <si>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</si>
  <si>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</si>
  <si>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</si>
  <si>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</si>
  <si>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</si>
  <si>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</si>
  <si>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</si>
  <si>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</si>
  <si>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</si>
  <si>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</si>
  <si>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</si>
  <si>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</si>
  <si>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</si>
  <si>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</si>
  <si>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</si>
  <si>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</si>
  <si>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</si>
  <si>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學士後數位內容製作與出版學程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</si>
  <si>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</si>
  <si>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</si>
  <si>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</si>
  <si>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</si>
  <si>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</si>
  <si>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</si>
  <si>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藝術管理與文化政策研究所</t>
  </si>
  <si>
    <t>視覺傳達設計學系</t>
  </si>
  <si>
    <t>音樂學系</t>
  </si>
  <si>
    <t>美術學系　　　　　　　　</t>
  </si>
  <si>
    <t>高中小學教師美術教學碩士在職班</t>
  </si>
  <si>
    <t>高中小學表演藝術教學碩士在職班</t>
  </si>
  <si>
    <r>
      <t>100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101.03.15</t>
    </r>
    <r>
      <rPr>
        <b/>
        <sz val="12"/>
        <color indexed="10"/>
        <rFont val="細明體"/>
        <family val="3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</si>
</sst>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2"/>
  <sheetViews>
    <sheetView tabSelected="1" zoomScalePageLayoutView="0" workbookViewId="0" topLeftCell="A1">
      <selection activeCell="J81" sqref="J81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15" width="6.625" style="0" customWidth="1"/>
    <col min="16" max="19" width="6.625" style="0" hidden="1" customWidth="1"/>
    <col min="20" max="21" width="6.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6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3.5" customHeight="1">
      <c r="A2" s="39" t="s">
        <v>0</v>
      </c>
      <c r="B2" s="41" t="s">
        <v>36</v>
      </c>
      <c r="C2" s="34" t="s">
        <v>37</v>
      </c>
      <c r="D2" s="34"/>
      <c r="E2" s="34"/>
      <c r="F2" s="34" t="s">
        <v>38</v>
      </c>
      <c r="G2" s="34"/>
      <c r="H2" s="34" t="s">
        <v>39</v>
      </c>
      <c r="I2" s="34"/>
      <c r="J2" s="34" t="s">
        <v>40</v>
      </c>
      <c r="K2" s="34"/>
      <c r="L2" s="34" t="s">
        <v>41</v>
      </c>
      <c r="M2" s="34"/>
      <c r="N2" s="34" t="s">
        <v>42</v>
      </c>
      <c r="O2" s="34"/>
      <c r="P2" s="34" t="s">
        <v>43</v>
      </c>
      <c r="Q2" s="34"/>
      <c r="R2" s="34" t="s">
        <v>44</v>
      </c>
      <c r="S2" s="34"/>
      <c r="T2" s="34" t="s">
        <v>45</v>
      </c>
      <c r="U2" s="35"/>
    </row>
    <row r="3" spans="1:21" ht="11.25" customHeight="1">
      <c r="A3" s="40"/>
      <c r="B3" s="42"/>
      <c r="C3" s="11" t="s">
        <v>46</v>
      </c>
      <c r="D3" s="11" t="s">
        <v>47</v>
      </c>
      <c r="E3" s="11" t="s">
        <v>48</v>
      </c>
      <c r="F3" s="11" t="s">
        <v>47</v>
      </c>
      <c r="G3" s="11" t="s">
        <v>48</v>
      </c>
      <c r="H3" s="11" t="s">
        <v>47</v>
      </c>
      <c r="I3" s="11" t="s">
        <v>48</v>
      </c>
      <c r="J3" s="11" t="s">
        <v>47</v>
      </c>
      <c r="K3" s="11" t="s">
        <v>48</v>
      </c>
      <c r="L3" s="11" t="s">
        <v>47</v>
      </c>
      <c r="M3" s="11" t="s">
        <v>48</v>
      </c>
      <c r="N3" s="11" t="s">
        <v>47</v>
      </c>
      <c r="O3" s="11" t="s">
        <v>48</v>
      </c>
      <c r="P3" s="11" t="s">
        <v>47</v>
      </c>
      <c r="Q3" s="11" t="s">
        <v>48</v>
      </c>
      <c r="R3" s="11" t="s">
        <v>47</v>
      </c>
      <c r="S3" s="11" t="s">
        <v>48</v>
      </c>
      <c r="T3" s="11" t="s">
        <v>47</v>
      </c>
      <c r="U3" s="12" t="s">
        <v>48</v>
      </c>
    </row>
    <row r="4" spans="1:47" ht="16.5" customHeight="1">
      <c r="A4" s="10" t="s">
        <v>1</v>
      </c>
      <c r="B4" s="9" t="s">
        <v>2</v>
      </c>
      <c r="C4" s="11" t="s">
        <v>49</v>
      </c>
      <c r="D4" s="11" t="s">
        <v>50</v>
      </c>
      <c r="E4" s="11" t="s">
        <v>51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2" t="s">
        <v>18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21" s="3" customFormat="1" ht="15.75" customHeight="1">
      <c r="A5" s="13">
        <v>100</v>
      </c>
      <c r="B5" s="29" t="s">
        <v>52</v>
      </c>
      <c r="C5" s="15">
        <f aca="true" t="shared" si="0" ref="C5:I5">C6+C22+C43+C47+C59+C65</f>
        <v>5112</v>
      </c>
      <c r="D5" s="15">
        <f t="shared" si="0"/>
        <v>1519</v>
      </c>
      <c r="E5" s="15">
        <f t="shared" si="0"/>
        <v>3593</v>
      </c>
      <c r="F5" s="15">
        <f t="shared" si="0"/>
        <v>383</v>
      </c>
      <c r="G5" s="15">
        <f t="shared" si="0"/>
        <v>967</v>
      </c>
      <c r="H5" s="15">
        <f t="shared" si="0"/>
        <v>417</v>
      </c>
      <c r="I5" s="15">
        <f t="shared" si="0"/>
        <v>943</v>
      </c>
      <c r="J5" s="15">
        <f>J6+J47+J65</f>
        <v>225</v>
      </c>
      <c r="K5" s="15">
        <f>K6+K47+K65</f>
        <v>679</v>
      </c>
      <c r="L5" s="15">
        <f>L6+L47</f>
        <v>221</v>
      </c>
      <c r="M5" s="15">
        <f>M6+M47</f>
        <v>631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>
        <f>T6+T22+T43+T47+T59+T65</f>
        <v>273</v>
      </c>
      <c r="U5" s="16">
        <f>U6+U22+U43+U47+U59+U65</f>
        <v>373</v>
      </c>
    </row>
    <row r="6" spans="1:21" s="3" customFormat="1" ht="15.75" customHeight="1">
      <c r="A6" s="14">
        <v>100</v>
      </c>
      <c r="B6" s="30" t="s">
        <v>54</v>
      </c>
      <c r="C6" s="17">
        <f aca="true" t="shared" si="1" ref="C6:M6">SUM(C7:C21)</f>
        <v>2231</v>
      </c>
      <c r="D6" s="17">
        <f t="shared" si="1"/>
        <v>585</v>
      </c>
      <c r="E6" s="17">
        <f t="shared" si="1"/>
        <v>1646</v>
      </c>
      <c r="F6" s="17">
        <f t="shared" si="1"/>
        <v>128</v>
      </c>
      <c r="G6" s="17">
        <f t="shared" si="1"/>
        <v>392</v>
      </c>
      <c r="H6" s="17">
        <f t="shared" si="1"/>
        <v>147</v>
      </c>
      <c r="I6" s="17">
        <f t="shared" si="1"/>
        <v>386</v>
      </c>
      <c r="J6" s="17">
        <f t="shared" si="1"/>
        <v>126</v>
      </c>
      <c r="K6" s="17">
        <f t="shared" si="1"/>
        <v>401</v>
      </c>
      <c r="L6" s="17">
        <f t="shared" si="1"/>
        <v>124</v>
      </c>
      <c r="M6" s="17">
        <f t="shared" si="1"/>
        <v>390</v>
      </c>
      <c r="N6" s="17" t="s">
        <v>53</v>
      </c>
      <c r="O6" s="17" t="s">
        <v>53</v>
      </c>
      <c r="P6" s="17" t="s">
        <v>53</v>
      </c>
      <c r="Q6" s="17" t="s">
        <v>53</v>
      </c>
      <c r="R6" s="17" t="s">
        <v>53</v>
      </c>
      <c r="S6" s="17" t="s">
        <v>53</v>
      </c>
      <c r="T6" s="17">
        <f>SUM(T7:T21)</f>
        <v>60</v>
      </c>
      <c r="U6" s="18">
        <f>SUM(U7:U21)</f>
        <v>77</v>
      </c>
    </row>
    <row r="7" spans="1:53" ht="15.75" customHeight="1">
      <c r="A7" s="14">
        <v>100</v>
      </c>
      <c r="B7" s="31" t="s">
        <v>20</v>
      </c>
      <c r="C7" s="20">
        <f>D7+E7</f>
        <v>144</v>
      </c>
      <c r="D7" s="20">
        <f>F7+H7+J7+L7+T7</f>
        <v>31</v>
      </c>
      <c r="E7" s="20">
        <f>G7+I7+K7+M7+U7</f>
        <v>113</v>
      </c>
      <c r="F7" s="21">
        <v>5</v>
      </c>
      <c r="G7" s="21">
        <v>29</v>
      </c>
      <c r="H7" s="21">
        <v>10</v>
      </c>
      <c r="I7" s="21">
        <v>27</v>
      </c>
      <c r="J7" s="21">
        <v>8</v>
      </c>
      <c r="K7" s="21">
        <v>30</v>
      </c>
      <c r="L7" s="21">
        <v>6</v>
      </c>
      <c r="M7" s="21">
        <v>27</v>
      </c>
      <c r="N7" s="22"/>
      <c r="O7" s="22"/>
      <c r="P7" s="22"/>
      <c r="Q7" s="22"/>
      <c r="R7" s="22"/>
      <c r="S7" s="22"/>
      <c r="T7" s="21">
        <v>2</v>
      </c>
      <c r="U7" s="23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>
      <c r="A8" s="14">
        <v>100</v>
      </c>
      <c r="B8" s="31" t="s">
        <v>29</v>
      </c>
      <c r="C8" s="20">
        <f aca="true" t="shared" si="2" ref="C8:C21">D8+E8</f>
        <v>136</v>
      </c>
      <c r="D8" s="20">
        <f aca="true" t="shared" si="3" ref="D8:D21">F8+H8+J8+L8+T8</f>
        <v>32</v>
      </c>
      <c r="E8" s="20">
        <f aca="true" t="shared" si="4" ref="E8:E21">G8+I8+K8+M8+U8</f>
        <v>104</v>
      </c>
      <c r="F8" s="20">
        <v>8</v>
      </c>
      <c r="G8" s="20">
        <v>26</v>
      </c>
      <c r="H8" s="20">
        <v>4</v>
      </c>
      <c r="I8" s="20">
        <v>26</v>
      </c>
      <c r="J8" s="20">
        <v>12</v>
      </c>
      <c r="K8" s="20">
        <v>22</v>
      </c>
      <c r="L8" s="20">
        <v>7</v>
      </c>
      <c r="M8" s="20">
        <v>24</v>
      </c>
      <c r="N8" s="22"/>
      <c r="O8" s="22"/>
      <c r="P8" s="22"/>
      <c r="Q8" s="22"/>
      <c r="R8" s="22"/>
      <c r="S8" s="22"/>
      <c r="T8" s="20">
        <v>1</v>
      </c>
      <c r="U8" s="24">
        <v>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.75" customHeight="1">
      <c r="A9" s="14">
        <v>100</v>
      </c>
      <c r="B9" s="31" t="s">
        <v>21</v>
      </c>
      <c r="C9" s="20">
        <f t="shared" si="2"/>
        <v>152</v>
      </c>
      <c r="D9" s="20">
        <f t="shared" si="3"/>
        <v>78</v>
      </c>
      <c r="E9" s="20">
        <f t="shared" si="4"/>
        <v>74</v>
      </c>
      <c r="F9" s="20">
        <v>19</v>
      </c>
      <c r="G9" s="20">
        <v>15</v>
      </c>
      <c r="H9" s="20">
        <v>16</v>
      </c>
      <c r="I9" s="20">
        <v>17</v>
      </c>
      <c r="J9" s="20">
        <v>17</v>
      </c>
      <c r="K9" s="20">
        <v>15</v>
      </c>
      <c r="L9" s="20">
        <v>15</v>
      </c>
      <c r="M9" s="20">
        <v>19</v>
      </c>
      <c r="N9" s="22"/>
      <c r="O9" s="22"/>
      <c r="P9" s="22"/>
      <c r="Q9" s="22"/>
      <c r="R9" s="22"/>
      <c r="S9" s="22"/>
      <c r="T9" s="20">
        <v>11</v>
      </c>
      <c r="U9" s="24">
        <v>8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customHeight="1">
      <c r="A10" s="14">
        <v>100</v>
      </c>
      <c r="B10" s="31" t="s">
        <v>62</v>
      </c>
      <c r="C10" s="20">
        <f t="shared" si="2"/>
        <v>115</v>
      </c>
      <c r="D10" s="20">
        <f t="shared" si="3"/>
        <v>29</v>
      </c>
      <c r="E10" s="20">
        <f t="shared" si="4"/>
        <v>86</v>
      </c>
      <c r="F10" s="20">
        <v>8</v>
      </c>
      <c r="G10" s="20">
        <v>20</v>
      </c>
      <c r="H10" s="20">
        <v>8</v>
      </c>
      <c r="I10" s="20">
        <v>15</v>
      </c>
      <c r="J10" s="20">
        <v>5</v>
      </c>
      <c r="K10" s="20">
        <v>23</v>
      </c>
      <c r="L10" s="20">
        <v>5</v>
      </c>
      <c r="M10" s="20">
        <v>24</v>
      </c>
      <c r="N10" s="22"/>
      <c r="O10" s="22"/>
      <c r="P10" s="22"/>
      <c r="Q10" s="22"/>
      <c r="R10" s="22"/>
      <c r="S10" s="22"/>
      <c r="T10" s="20">
        <v>3</v>
      </c>
      <c r="U10" s="24">
        <v>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 customHeight="1">
      <c r="A11" s="14">
        <v>100</v>
      </c>
      <c r="B11" s="31" t="s">
        <v>27</v>
      </c>
      <c r="C11" s="20">
        <f t="shared" si="2"/>
        <v>143</v>
      </c>
      <c r="D11" s="20">
        <f t="shared" si="3"/>
        <v>17</v>
      </c>
      <c r="E11" s="20">
        <f t="shared" si="4"/>
        <v>126</v>
      </c>
      <c r="F11" s="20">
        <v>4</v>
      </c>
      <c r="G11" s="20">
        <v>28</v>
      </c>
      <c r="H11" s="20">
        <v>2</v>
      </c>
      <c r="I11" s="20">
        <v>33</v>
      </c>
      <c r="J11" s="20">
        <v>5</v>
      </c>
      <c r="K11" s="20">
        <v>30</v>
      </c>
      <c r="L11" s="20">
        <v>5</v>
      </c>
      <c r="M11" s="20">
        <v>29</v>
      </c>
      <c r="N11" s="22"/>
      <c r="O11" s="22"/>
      <c r="P11" s="22"/>
      <c r="Q11" s="22"/>
      <c r="R11" s="22"/>
      <c r="S11" s="22"/>
      <c r="T11" s="20">
        <v>1</v>
      </c>
      <c r="U11" s="24">
        <v>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 customHeight="1">
      <c r="A12" s="14">
        <v>100</v>
      </c>
      <c r="B12" s="31" t="s">
        <v>22</v>
      </c>
      <c r="C12" s="20">
        <f t="shared" si="2"/>
        <v>128</v>
      </c>
      <c r="D12" s="20">
        <f t="shared" si="3"/>
        <v>10</v>
      </c>
      <c r="E12" s="20">
        <f t="shared" si="4"/>
        <v>118</v>
      </c>
      <c r="F12" s="20">
        <v>3</v>
      </c>
      <c r="G12" s="20">
        <v>29</v>
      </c>
      <c r="H12" s="20">
        <v>3</v>
      </c>
      <c r="I12" s="20">
        <v>28</v>
      </c>
      <c r="J12" s="20">
        <v>1</v>
      </c>
      <c r="K12" s="20">
        <v>30</v>
      </c>
      <c r="L12" s="20">
        <v>3</v>
      </c>
      <c r="M12" s="20">
        <v>30</v>
      </c>
      <c r="N12" s="22"/>
      <c r="O12" s="22"/>
      <c r="P12" s="22"/>
      <c r="Q12" s="22"/>
      <c r="R12" s="22"/>
      <c r="S12" s="22"/>
      <c r="T12" s="20">
        <v>0</v>
      </c>
      <c r="U12" s="24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 customHeight="1">
      <c r="A13" s="14">
        <v>100</v>
      </c>
      <c r="B13" s="31" t="s">
        <v>31</v>
      </c>
      <c r="C13" s="20">
        <f t="shared" si="2"/>
        <v>135</v>
      </c>
      <c r="D13" s="20">
        <f t="shared" si="3"/>
        <v>34</v>
      </c>
      <c r="E13" s="20">
        <f t="shared" si="4"/>
        <v>101</v>
      </c>
      <c r="F13" s="20">
        <v>7</v>
      </c>
      <c r="G13" s="20">
        <v>23</v>
      </c>
      <c r="H13" s="20">
        <v>9</v>
      </c>
      <c r="I13" s="20">
        <v>25</v>
      </c>
      <c r="J13" s="20">
        <v>7</v>
      </c>
      <c r="K13" s="20">
        <v>25</v>
      </c>
      <c r="L13" s="20">
        <v>8</v>
      </c>
      <c r="M13" s="20">
        <v>22</v>
      </c>
      <c r="N13" s="22"/>
      <c r="O13" s="22"/>
      <c r="P13" s="22"/>
      <c r="Q13" s="22"/>
      <c r="R13" s="22"/>
      <c r="S13" s="22"/>
      <c r="T13" s="20">
        <v>3</v>
      </c>
      <c r="U13" s="24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 customHeight="1">
      <c r="A14" s="14">
        <v>100</v>
      </c>
      <c r="B14" s="31" t="s">
        <v>30</v>
      </c>
      <c r="C14" s="20">
        <f>D14+E14</f>
        <v>172</v>
      </c>
      <c r="D14" s="20">
        <f>F14+H14+J14+L14+T14</f>
        <v>40</v>
      </c>
      <c r="E14" s="20">
        <f>G14+I14+K14+M14+U14</f>
        <v>132</v>
      </c>
      <c r="F14" s="20">
        <v>9</v>
      </c>
      <c r="G14" s="20">
        <v>33</v>
      </c>
      <c r="H14" s="20">
        <v>12</v>
      </c>
      <c r="I14" s="20">
        <v>31</v>
      </c>
      <c r="J14" s="20">
        <v>7</v>
      </c>
      <c r="K14" s="20">
        <v>36</v>
      </c>
      <c r="L14" s="20">
        <v>10</v>
      </c>
      <c r="M14" s="20">
        <v>32</v>
      </c>
      <c r="N14" s="22"/>
      <c r="O14" s="22"/>
      <c r="P14" s="22"/>
      <c r="Q14" s="22"/>
      <c r="R14" s="22"/>
      <c r="S14" s="22"/>
      <c r="T14" s="20">
        <v>2</v>
      </c>
      <c r="U14" s="24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 customHeight="1">
      <c r="A15" s="14">
        <v>100</v>
      </c>
      <c r="B15" s="31" t="s">
        <v>28</v>
      </c>
      <c r="C15" s="20">
        <f>D15+E15</f>
        <v>178</v>
      </c>
      <c r="D15" s="20">
        <f>F15+H15+J15+L15+T15</f>
        <v>54</v>
      </c>
      <c r="E15" s="20">
        <f>G15+I15+K15+M15+U15</f>
        <v>124</v>
      </c>
      <c r="F15" s="20">
        <v>7</v>
      </c>
      <c r="G15" s="20">
        <v>36</v>
      </c>
      <c r="H15" s="20">
        <v>9</v>
      </c>
      <c r="I15" s="20">
        <v>30</v>
      </c>
      <c r="J15" s="20">
        <v>14</v>
      </c>
      <c r="K15" s="20">
        <v>31</v>
      </c>
      <c r="L15" s="20">
        <v>16</v>
      </c>
      <c r="M15" s="20">
        <v>24</v>
      </c>
      <c r="N15" s="22"/>
      <c r="O15" s="22" t="s">
        <v>53</v>
      </c>
      <c r="P15" s="22"/>
      <c r="Q15" s="22"/>
      <c r="R15" s="22"/>
      <c r="S15" s="22"/>
      <c r="T15" s="20">
        <v>8</v>
      </c>
      <c r="U15" s="24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 customHeight="1">
      <c r="A16" s="14">
        <v>100</v>
      </c>
      <c r="B16" s="31" t="s">
        <v>26</v>
      </c>
      <c r="C16" s="20">
        <f t="shared" si="2"/>
        <v>183</v>
      </c>
      <c r="D16" s="20">
        <f t="shared" si="3"/>
        <v>62</v>
      </c>
      <c r="E16" s="20">
        <f t="shared" si="4"/>
        <v>121</v>
      </c>
      <c r="F16" s="20">
        <v>10</v>
      </c>
      <c r="G16" s="20">
        <v>26</v>
      </c>
      <c r="H16" s="20">
        <v>17</v>
      </c>
      <c r="I16" s="20">
        <v>28</v>
      </c>
      <c r="J16" s="20">
        <v>11</v>
      </c>
      <c r="K16" s="20">
        <v>28</v>
      </c>
      <c r="L16" s="20">
        <v>9</v>
      </c>
      <c r="M16" s="20">
        <v>31</v>
      </c>
      <c r="N16" s="22"/>
      <c r="O16" s="22"/>
      <c r="P16" s="22"/>
      <c r="Q16" s="22"/>
      <c r="R16" s="22"/>
      <c r="S16" s="22"/>
      <c r="T16" s="20">
        <v>15</v>
      </c>
      <c r="U16" s="24">
        <v>8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 customHeight="1">
      <c r="A17" s="14">
        <v>100</v>
      </c>
      <c r="B17" s="31" t="s">
        <v>64</v>
      </c>
      <c r="C17" s="20">
        <f>D17+E17</f>
        <v>176</v>
      </c>
      <c r="D17" s="20">
        <f>F17+H17+J17+L17+T17</f>
        <v>78</v>
      </c>
      <c r="E17" s="20">
        <f>G17+I17+K17+M17+U17</f>
        <v>98</v>
      </c>
      <c r="F17" s="20">
        <v>19</v>
      </c>
      <c r="G17" s="20">
        <v>22</v>
      </c>
      <c r="H17" s="20">
        <v>20</v>
      </c>
      <c r="I17" s="20">
        <v>20</v>
      </c>
      <c r="J17" s="20">
        <v>17</v>
      </c>
      <c r="K17" s="20">
        <v>22</v>
      </c>
      <c r="L17" s="20">
        <v>14</v>
      </c>
      <c r="M17" s="20">
        <v>27</v>
      </c>
      <c r="N17" s="22"/>
      <c r="O17" s="22"/>
      <c r="P17" s="22"/>
      <c r="Q17" s="22"/>
      <c r="R17" s="22"/>
      <c r="S17" s="22"/>
      <c r="T17" s="20">
        <v>8</v>
      </c>
      <c r="U17" s="24">
        <v>7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 customHeight="1">
      <c r="A18" s="14">
        <v>100</v>
      </c>
      <c r="B18" s="31" t="s">
        <v>23</v>
      </c>
      <c r="C18" s="20">
        <f t="shared" si="2"/>
        <v>250</v>
      </c>
      <c r="D18" s="20">
        <f t="shared" si="3"/>
        <v>68</v>
      </c>
      <c r="E18" s="20">
        <f t="shared" si="4"/>
        <v>182</v>
      </c>
      <c r="F18" s="20">
        <v>17</v>
      </c>
      <c r="G18" s="20">
        <v>43</v>
      </c>
      <c r="H18" s="20">
        <v>19</v>
      </c>
      <c r="I18" s="20">
        <v>37</v>
      </c>
      <c r="J18" s="20">
        <v>14</v>
      </c>
      <c r="K18" s="20">
        <v>49</v>
      </c>
      <c r="L18" s="20">
        <v>14</v>
      </c>
      <c r="M18" s="20">
        <v>44</v>
      </c>
      <c r="N18" s="22"/>
      <c r="O18" s="22"/>
      <c r="P18" s="22"/>
      <c r="Q18" s="22"/>
      <c r="R18" s="22"/>
      <c r="S18" s="22"/>
      <c r="T18" s="20">
        <v>4</v>
      </c>
      <c r="U18" s="24">
        <v>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 customHeight="1">
      <c r="A19" s="14">
        <v>100</v>
      </c>
      <c r="B19" s="31" t="s">
        <v>24</v>
      </c>
      <c r="C19" s="20">
        <f t="shared" si="2"/>
        <v>151</v>
      </c>
      <c r="D19" s="20">
        <f t="shared" si="3"/>
        <v>26</v>
      </c>
      <c r="E19" s="20">
        <f t="shared" si="4"/>
        <v>125</v>
      </c>
      <c r="F19" s="20">
        <v>4</v>
      </c>
      <c r="G19" s="20">
        <v>32</v>
      </c>
      <c r="H19" s="20">
        <v>6</v>
      </c>
      <c r="I19" s="20">
        <v>30</v>
      </c>
      <c r="J19" s="20">
        <v>7</v>
      </c>
      <c r="K19" s="20">
        <v>31</v>
      </c>
      <c r="L19" s="20">
        <v>8</v>
      </c>
      <c r="M19" s="20">
        <v>27</v>
      </c>
      <c r="N19" s="22"/>
      <c r="O19" s="22"/>
      <c r="P19" s="22"/>
      <c r="Q19" s="22"/>
      <c r="R19" s="22"/>
      <c r="S19" s="22"/>
      <c r="T19" s="20">
        <v>1</v>
      </c>
      <c r="U19" s="24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 customHeight="1">
      <c r="A20" s="14">
        <v>100</v>
      </c>
      <c r="B20" s="31" t="s">
        <v>25</v>
      </c>
      <c r="C20" s="20">
        <f t="shared" si="2"/>
        <v>150</v>
      </c>
      <c r="D20" s="20">
        <f t="shared" si="3"/>
        <v>21</v>
      </c>
      <c r="E20" s="20">
        <f t="shared" si="4"/>
        <v>129</v>
      </c>
      <c r="F20" s="20">
        <v>8</v>
      </c>
      <c r="G20" s="20">
        <v>30</v>
      </c>
      <c r="H20" s="20">
        <v>7</v>
      </c>
      <c r="I20" s="20">
        <v>26</v>
      </c>
      <c r="J20" s="20">
        <v>1</v>
      </c>
      <c r="K20" s="20">
        <v>29</v>
      </c>
      <c r="L20" s="20">
        <v>4</v>
      </c>
      <c r="M20" s="20">
        <v>30</v>
      </c>
      <c r="N20" s="22"/>
      <c r="O20" s="22"/>
      <c r="P20" s="22"/>
      <c r="Q20" s="22"/>
      <c r="R20" s="22"/>
      <c r="S20" s="22"/>
      <c r="T20" s="20">
        <v>1</v>
      </c>
      <c r="U20" s="24">
        <v>14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5.75" customHeight="1">
      <c r="A21" s="14">
        <v>100</v>
      </c>
      <c r="B21" s="31" t="s">
        <v>63</v>
      </c>
      <c r="C21" s="20">
        <f t="shared" si="2"/>
        <v>18</v>
      </c>
      <c r="D21" s="20">
        <f t="shared" si="3"/>
        <v>5</v>
      </c>
      <c r="E21" s="20">
        <f t="shared" si="4"/>
        <v>13</v>
      </c>
      <c r="F21" s="20">
        <v>0</v>
      </c>
      <c r="G21" s="20">
        <v>0</v>
      </c>
      <c r="H21" s="20">
        <v>5</v>
      </c>
      <c r="I21" s="20">
        <v>13</v>
      </c>
      <c r="J21" s="20"/>
      <c r="K21" s="20"/>
      <c r="L21" s="20"/>
      <c r="M21" s="20"/>
      <c r="N21" s="22"/>
      <c r="O21" s="22"/>
      <c r="P21" s="22"/>
      <c r="Q21" s="22"/>
      <c r="R21" s="22"/>
      <c r="S21" s="22"/>
      <c r="T21" s="20">
        <v>0</v>
      </c>
      <c r="U21" s="24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21" s="3" customFormat="1" ht="15.75" customHeight="1">
      <c r="A22" s="14">
        <v>100</v>
      </c>
      <c r="B22" s="30" t="s">
        <v>55</v>
      </c>
      <c r="C22" s="17">
        <f aca="true" t="shared" si="5" ref="C22:I22">SUM(C23:C42)</f>
        <v>678</v>
      </c>
      <c r="D22" s="17">
        <f t="shared" si="5"/>
        <v>261</v>
      </c>
      <c r="E22" s="17">
        <f t="shared" si="5"/>
        <v>417</v>
      </c>
      <c r="F22" s="17">
        <f t="shared" si="5"/>
        <v>60</v>
      </c>
      <c r="G22" s="17">
        <f t="shared" si="5"/>
        <v>146</v>
      </c>
      <c r="H22" s="17">
        <f t="shared" si="5"/>
        <v>90</v>
      </c>
      <c r="I22" s="17">
        <f t="shared" si="5"/>
        <v>134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f>SUM(T23:T42)</f>
        <v>111</v>
      </c>
      <c r="U22" s="18">
        <f>SUM(U23:U42)</f>
        <v>137</v>
      </c>
    </row>
    <row r="23" spans="1:53" ht="15.75" customHeight="1">
      <c r="A23" s="14">
        <v>100</v>
      </c>
      <c r="B23" s="32" t="s">
        <v>32</v>
      </c>
      <c r="C23" s="20">
        <f>D23+E23</f>
        <v>36</v>
      </c>
      <c r="D23" s="20">
        <f>F23+H23+T23</f>
        <v>13</v>
      </c>
      <c r="E23" s="20">
        <f>G23+I23+U23</f>
        <v>23</v>
      </c>
      <c r="F23" s="20">
        <v>4</v>
      </c>
      <c r="G23" s="20">
        <v>9</v>
      </c>
      <c r="H23" s="20">
        <v>2</v>
      </c>
      <c r="I23" s="20">
        <v>9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7</v>
      </c>
      <c r="U23" s="24">
        <v>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 customHeight="1">
      <c r="A24" s="14">
        <v>100</v>
      </c>
      <c r="B24" s="32" t="s">
        <v>66</v>
      </c>
      <c r="C24" s="20">
        <f>D24+E24</f>
        <v>16</v>
      </c>
      <c r="D24" s="20">
        <f>F24+H24+T24</f>
        <v>1</v>
      </c>
      <c r="E24" s="20">
        <f>G24+I24+U24</f>
        <v>15</v>
      </c>
      <c r="F24" s="20">
        <v>0</v>
      </c>
      <c r="G24" s="20">
        <v>8</v>
      </c>
      <c r="H24" s="20">
        <v>1</v>
      </c>
      <c r="I24" s="20">
        <v>6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0</v>
      </c>
      <c r="U24" s="24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 customHeight="1">
      <c r="A25" s="14">
        <v>100</v>
      </c>
      <c r="B25" s="32" t="s">
        <v>29</v>
      </c>
      <c r="C25" s="20">
        <f aca="true" t="shared" si="6" ref="C25:C42">D25+E25</f>
        <v>45</v>
      </c>
      <c r="D25" s="20">
        <f aca="true" t="shared" si="7" ref="D25:D42">F25+H25+T25</f>
        <v>23</v>
      </c>
      <c r="E25" s="20">
        <f aca="true" t="shared" si="8" ref="E25:E42">G25+I25+U25</f>
        <v>22</v>
      </c>
      <c r="F25" s="20">
        <v>4</v>
      </c>
      <c r="G25" s="20">
        <v>8</v>
      </c>
      <c r="H25" s="20">
        <v>10</v>
      </c>
      <c r="I25" s="20">
        <v>4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9</v>
      </c>
      <c r="U25" s="24">
        <v>10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 customHeight="1">
      <c r="A26" s="14">
        <v>100</v>
      </c>
      <c r="B26" s="32" t="s">
        <v>67</v>
      </c>
      <c r="C26" s="20">
        <f t="shared" si="6"/>
        <v>33</v>
      </c>
      <c r="D26" s="20">
        <f t="shared" si="7"/>
        <v>9</v>
      </c>
      <c r="E26" s="20">
        <f t="shared" si="8"/>
        <v>24</v>
      </c>
      <c r="F26" s="20">
        <v>2</v>
      </c>
      <c r="G26" s="20">
        <v>6</v>
      </c>
      <c r="H26" s="20">
        <v>1</v>
      </c>
      <c r="I26" s="20">
        <v>8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6</v>
      </c>
      <c r="U26" s="24">
        <v>10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 customHeight="1">
      <c r="A27" s="14">
        <v>100</v>
      </c>
      <c r="B27" s="31" t="s">
        <v>21</v>
      </c>
      <c r="C27" s="20">
        <f t="shared" si="6"/>
        <v>23</v>
      </c>
      <c r="D27" s="20">
        <f t="shared" si="7"/>
        <v>15</v>
      </c>
      <c r="E27" s="20">
        <f t="shared" si="8"/>
        <v>8</v>
      </c>
      <c r="F27" s="20">
        <v>3</v>
      </c>
      <c r="G27" s="20">
        <v>2</v>
      </c>
      <c r="H27" s="20">
        <v>3</v>
      </c>
      <c r="I27" s="20">
        <v>4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9</v>
      </c>
      <c r="U27" s="24">
        <v>2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 customHeight="1">
      <c r="A28" s="14">
        <v>100</v>
      </c>
      <c r="B28" s="31" t="s">
        <v>62</v>
      </c>
      <c r="C28" s="20">
        <f t="shared" si="6"/>
        <v>16</v>
      </c>
      <c r="D28" s="20">
        <f t="shared" si="7"/>
        <v>9</v>
      </c>
      <c r="E28" s="20">
        <f t="shared" si="8"/>
        <v>7</v>
      </c>
      <c r="F28" s="20">
        <v>2</v>
      </c>
      <c r="G28" s="20">
        <v>1</v>
      </c>
      <c r="H28" s="20">
        <v>3</v>
      </c>
      <c r="I28" s="20">
        <v>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4</v>
      </c>
      <c r="U28" s="24">
        <v>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 customHeight="1">
      <c r="A29" s="14">
        <v>100</v>
      </c>
      <c r="B29" s="32" t="s">
        <v>27</v>
      </c>
      <c r="C29" s="20">
        <f t="shared" si="6"/>
        <v>36</v>
      </c>
      <c r="D29" s="20">
        <f t="shared" si="7"/>
        <v>10</v>
      </c>
      <c r="E29" s="20">
        <f t="shared" si="8"/>
        <v>26</v>
      </c>
      <c r="F29" s="20">
        <v>0</v>
      </c>
      <c r="G29" s="20">
        <v>13</v>
      </c>
      <c r="H29" s="20">
        <v>4</v>
      </c>
      <c r="I29" s="20">
        <v>10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6</v>
      </c>
      <c r="U29" s="24">
        <v>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4">
        <v>100</v>
      </c>
      <c r="B30" s="32" t="s">
        <v>22</v>
      </c>
      <c r="C30" s="20">
        <f t="shared" si="6"/>
        <v>29</v>
      </c>
      <c r="D30" s="20">
        <f t="shared" si="7"/>
        <v>9</v>
      </c>
      <c r="E30" s="20">
        <f t="shared" si="8"/>
        <v>20</v>
      </c>
      <c r="F30" s="20">
        <v>3</v>
      </c>
      <c r="G30" s="20">
        <v>7</v>
      </c>
      <c r="H30" s="20">
        <v>5</v>
      </c>
      <c r="I30" s="20">
        <v>7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1</v>
      </c>
      <c r="U30" s="24">
        <v>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 customHeight="1">
      <c r="A31" s="14">
        <v>100</v>
      </c>
      <c r="B31" s="32" t="s">
        <v>31</v>
      </c>
      <c r="C31" s="20">
        <f t="shared" si="6"/>
        <v>68</v>
      </c>
      <c r="D31" s="20">
        <f t="shared" si="7"/>
        <v>49</v>
      </c>
      <c r="E31" s="20">
        <f t="shared" si="8"/>
        <v>19</v>
      </c>
      <c r="F31" s="20">
        <v>10</v>
      </c>
      <c r="G31" s="20">
        <v>10</v>
      </c>
      <c r="H31" s="20">
        <v>17</v>
      </c>
      <c r="I31" s="20">
        <v>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22</v>
      </c>
      <c r="U31" s="24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 customHeight="1">
      <c r="A32" s="14">
        <v>100</v>
      </c>
      <c r="B32" s="32" t="s">
        <v>30</v>
      </c>
      <c r="C32" s="20">
        <f>D32+E32</f>
        <v>30</v>
      </c>
      <c r="D32" s="20">
        <f aca="true" t="shared" si="9" ref="D32:E34">F32+H32+T32</f>
        <v>11</v>
      </c>
      <c r="E32" s="20">
        <f t="shared" si="9"/>
        <v>19</v>
      </c>
      <c r="F32" s="20">
        <v>5</v>
      </c>
      <c r="G32" s="20">
        <v>8</v>
      </c>
      <c r="H32" s="20">
        <v>4</v>
      </c>
      <c r="I32" s="20">
        <v>8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2</v>
      </c>
      <c r="U32" s="24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 customHeight="1">
      <c r="A33" s="14">
        <v>100</v>
      </c>
      <c r="B33" s="31" t="s">
        <v>28</v>
      </c>
      <c r="C33" s="20">
        <f>D33+E33</f>
        <v>33</v>
      </c>
      <c r="D33" s="20">
        <f t="shared" si="9"/>
        <v>17</v>
      </c>
      <c r="E33" s="20">
        <f t="shared" si="9"/>
        <v>16</v>
      </c>
      <c r="F33" s="20">
        <v>3</v>
      </c>
      <c r="G33" s="20">
        <v>6</v>
      </c>
      <c r="H33" s="20">
        <v>7</v>
      </c>
      <c r="I33" s="20">
        <v>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7</v>
      </c>
      <c r="U33" s="24">
        <v>5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 customHeight="1">
      <c r="A34" s="14">
        <v>100</v>
      </c>
      <c r="B34" s="31" t="s">
        <v>65</v>
      </c>
      <c r="C34" s="20">
        <f>D34+E34</f>
        <v>56</v>
      </c>
      <c r="D34" s="20">
        <f t="shared" si="9"/>
        <v>24</v>
      </c>
      <c r="E34" s="20">
        <f t="shared" si="9"/>
        <v>32</v>
      </c>
      <c r="F34" s="20">
        <v>6</v>
      </c>
      <c r="G34" s="20">
        <v>10</v>
      </c>
      <c r="H34" s="20">
        <v>7</v>
      </c>
      <c r="I34" s="20">
        <v>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v>11</v>
      </c>
      <c r="U34" s="24">
        <v>13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 customHeight="1">
      <c r="A35" s="14">
        <v>100</v>
      </c>
      <c r="B35" s="32" t="s">
        <v>26</v>
      </c>
      <c r="C35" s="20">
        <f t="shared" si="6"/>
        <v>30</v>
      </c>
      <c r="D35" s="20">
        <f t="shared" si="7"/>
        <v>13</v>
      </c>
      <c r="E35" s="20">
        <f t="shared" si="8"/>
        <v>17</v>
      </c>
      <c r="F35" s="20">
        <v>4</v>
      </c>
      <c r="G35" s="20">
        <v>4</v>
      </c>
      <c r="H35" s="20">
        <v>5</v>
      </c>
      <c r="I35" s="20">
        <v>3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4</v>
      </c>
      <c r="U35" s="24">
        <v>10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 customHeight="1">
      <c r="A36" s="14">
        <v>100</v>
      </c>
      <c r="B36" s="31" t="s">
        <v>64</v>
      </c>
      <c r="C36" s="20">
        <f>D36+E36</f>
        <v>38</v>
      </c>
      <c r="D36" s="20">
        <f>F36+H36+T36</f>
        <v>16</v>
      </c>
      <c r="E36" s="20">
        <f>G36+I36+U36</f>
        <v>22</v>
      </c>
      <c r="F36" s="20">
        <v>4</v>
      </c>
      <c r="G36" s="20">
        <v>6</v>
      </c>
      <c r="H36" s="20">
        <v>4</v>
      </c>
      <c r="I36" s="20">
        <v>6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>
        <v>8</v>
      </c>
      <c r="U36" s="24">
        <v>10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 customHeight="1">
      <c r="A37" s="14">
        <v>100</v>
      </c>
      <c r="B37" s="32" t="s">
        <v>68</v>
      </c>
      <c r="C37" s="20">
        <f>D37+E37</f>
        <v>42</v>
      </c>
      <c r="D37" s="20">
        <f>F37+H37+T37</f>
        <v>13</v>
      </c>
      <c r="E37" s="20">
        <f>G37+I37+U37</f>
        <v>29</v>
      </c>
      <c r="F37" s="20">
        <v>3</v>
      </c>
      <c r="G37" s="20">
        <v>12</v>
      </c>
      <c r="H37" s="20">
        <v>5</v>
      </c>
      <c r="I37" s="20">
        <v>4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v>5</v>
      </c>
      <c r="U37" s="24">
        <v>13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customHeight="1">
      <c r="A38" s="14">
        <v>100</v>
      </c>
      <c r="B38" s="32" t="s">
        <v>33</v>
      </c>
      <c r="C38" s="20">
        <f t="shared" si="6"/>
        <v>34</v>
      </c>
      <c r="D38" s="20">
        <f t="shared" si="7"/>
        <v>4</v>
      </c>
      <c r="E38" s="20">
        <f t="shared" si="8"/>
        <v>30</v>
      </c>
      <c r="F38" s="20">
        <v>3</v>
      </c>
      <c r="G38" s="20">
        <v>9</v>
      </c>
      <c r="H38" s="20">
        <v>1</v>
      </c>
      <c r="I38" s="20">
        <v>15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0</v>
      </c>
      <c r="U38" s="24">
        <v>6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 customHeight="1">
      <c r="A39" s="14">
        <v>100</v>
      </c>
      <c r="B39" s="32" t="s">
        <v>24</v>
      </c>
      <c r="C39" s="20">
        <f t="shared" si="6"/>
        <v>28</v>
      </c>
      <c r="D39" s="20">
        <f t="shared" si="7"/>
        <v>13</v>
      </c>
      <c r="E39" s="20">
        <f t="shared" si="8"/>
        <v>15</v>
      </c>
      <c r="F39" s="20">
        <v>2</v>
      </c>
      <c r="G39" s="20">
        <v>8</v>
      </c>
      <c r="H39" s="20">
        <v>9</v>
      </c>
      <c r="I39" s="20">
        <v>4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v>2</v>
      </c>
      <c r="U39" s="24"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 customHeight="1">
      <c r="A40" s="14">
        <v>100</v>
      </c>
      <c r="B40" s="32" t="s">
        <v>34</v>
      </c>
      <c r="C40" s="20">
        <f t="shared" si="6"/>
        <v>26</v>
      </c>
      <c r="D40" s="20">
        <f t="shared" si="7"/>
        <v>6</v>
      </c>
      <c r="E40" s="20">
        <f t="shared" si="8"/>
        <v>20</v>
      </c>
      <c r="F40" s="20">
        <v>1</v>
      </c>
      <c r="G40" s="20">
        <v>4</v>
      </c>
      <c r="H40" s="20">
        <v>0</v>
      </c>
      <c r="I40" s="20">
        <v>8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5</v>
      </c>
      <c r="U40" s="24">
        <v>8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 customHeight="1">
      <c r="A41" s="14">
        <v>100</v>
      </c>
      <c r="B41" s="32" t="s">
        <v>69</v>
      </c>
      <c r="C41" s="20">
        <f t="shared" si="6"/>
        <v>31</v>
      </c>
      <c r="D41" s="20">
        <f t="shared" si="7"/>
        <v>1</v>
      </c>
      <c r="E41" s="20">
        <f t="shared" si="8"/>
        <v>30</v>
      </c>
      <c r="F41" s="20">
        <v>0</v>
      </c>
      <c r="G41" s="20">
        <v>9</v>
      </c>
      <c r="H41" s="20">
        <v>0</v>
      </c>
      <c r="I41" s="20">
        <v>8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v>1</v>
      </c>
      <c r="U41" s="24">
        <v>13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 customHeight="1">
      <c r="A42" s="14">
        <v>100</v>
      </c>
      <c r="B42" s="32" t="s">
        <v>70</v>
      </c>
      <c r="C42" s="20">
        <f t="shared" si="6"/>
        <v>28</v>
      </c>
      <c r="D42" s="20">
        <f t="shared" si="7"/>
        <v>5</v>
      </c>
      <c r="E42" s="20">
        <f t="shared" si="8"/>
        <v>23</v>
      </c>
      <c r="F42" s="20">
        <v>1</v>
      </c>
      <c r="G42" s="20">
        <v>6</v>
      </c>
      <c r="H42" s="20">
        <v>2</v>
      </c>
      <c r="I42" s="20">
        <v>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2</v>
      </c>
      <c r="U42" s="24">
        <v>8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 customHeight="1">
      <c r="A43" s="14">
        <v>100</v>
      </c>
      <c r="B43" s="30" t="s">
        <v>57</v>
      </c>
      <c r="C43" s="17">
        <f aca="true" t="shared" si="10" ref="C43:I43">SUM(C44:C46)</f>
        <v>39</v>
      </c>
      <c r="D43" s="17">
        <f t="shared" si="10"/>
        <v>16</v>
      </c>
      <c r="E43" s="17">
        <f t="shared" si="10"/>
        <v>23</v>
      </c>
      <c r="F43" s="17">
        <f t="shared" si="10"/>
        <v>8</v>
      </c>
      <c r="G43" s="17">
        <f t="shared" si="10"/>
        <v>7</v>
      </c>
      <c r="H43" s="17">
        <f t="shared" si="10"/>
        <v>5</v>
      </c>
      <c r="I43" s="17">
        <f t="shared" si="10"/>
        <v>4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f>SUM(T44:T46)</f>
        <v>3</v>
      </c>
      <c r="U43" s="18">
        <f>SUM(U44:U46)</f>
        <v>12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 customHeight="1">
      <c r="A44" s="14">
        <v>100</v>
      </c>
      <c r="B44" s="32" t="s">
        <v>29</v>
      </c>
      <c r="C44" s="20">
        <f>SUM(D44:E44)</f>
        <v>8</v>
      </c>
      <c r="D44" s="20">
        <f aca="true" t="shared" si="11" ref="D44:E46">F44+H44+T44</f>
        <v>6</v>
      </c>
      <c r="E44" s="20">
        <f t="shared" si="11"/>
        <v>2</v>
      </c>
      <c r="F44" s="20">
        <v>4</v>
      </c>
      <c r="G44" s="20">
        <v>1</v>
      </c>
      <c r="H44" s="20">
        <v>2</v>
      </c>
      <c r="I44" s="20">
        <v>1</v>
      </c>
      <c r="J44" s="20">
        <v>0</v>
      </c>
      <c r="K44" s="20">
        <v>0</v>
      </c>
      <c r="L44" s="20">
        <v>0</v>
      </c>
      <c r="M44" s="20">
        <v>0</v>
      </c>
      <c r="N44" s="20"/>
      <c r="O44" s="20"/>
      <c r="P44" s="20"/>
      <c r="Q44" s="20"/>
      <c r="R44" s="20"/>
      <c r="S44" s="20"/>
      <c r="T44" s="20">
        <v>0</v>
      </c>
      <c r="U44" s="24"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customHeight="1">
      <c r="A45" s="14">
        <v>100</v>
      </c>
      <c r="B45" s="32" t="s">
        <v>58</v>
      </c>
      <c r="C45" s="20">
        <f>SUM(D45:E45)</f>
        <v>8</v>
      </c>
      <c r="D45" s="20">
        <f t="shared" si="11"/>
        <v>5</v>
      </c>
      <c r="E45" s="20">
        <f t="shared" si="11"/>
        <v>3</v>
      </c>
      <c r="F45" s="20">
        <v>3</v>
      </c>
      <c r="G45" s="20">
        <v>2</v>
      </c>
      <c r="H45" s="20">
        <v>2</v>
      </c>
      <c r="I45" s="20">
        <v>1</v>
      </c>
      <c r="J45" s="20">
        <v>0</v>
      </c>
      <c r="K45" s="20">
        <v>0</v>
      </c>
      <c r="L45" s="20">
        <v>0</v>
      </c>
      <c r="M45" s="20">
        <v>0</v>
      </c>
      <c r="N45" s="20"/>
      <c r="O45" s="20"/>
      <c r="P45" s="20"/>
      <c r="Q45" s="20"/>
      <c r="R45" s="20"/>
      <c r="S45" s="20"/>
      <c r="T45" s="20">
        <v>0</v>
      </c>
      <c r="U45" s="24"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 customHeight="1">
      <c r="A46" s="14">
        <v>100</v>
      </c>
      <c r="B46" s="32" t="s">
        <v>56</v>
      </c>
      <c r="C46" s="20">
        <f>SUM(D46:E46)</f>
        <v>23</v>
      </c>
      <c r="D46" s="20">
        <f t="shared" si="11"/>
        <v>5</v>
      </c>
      <c r="E46" s="20">
        <f t="shared" si="11"/>
        <v>18</v>
      </c>
      <c r="F46" s="20">
        <v>1</v>
      </c>
      <c r="G46" s="20">
        <v>4</v>
      </c>
      <c r="H46" s="20">
        <v>1</v>
      </c>
      <c r="I46" s="20">
        <v>2</v>
      </c>
      <c r="J46" s="20">
        <v>0</v>
      </c>
      <c r="K46" s="20">
        <v>0</v>
      </c>
      <c r="L46" s="20">
        <v>0</v>
      </c>
      <c r="M46" s="20">
        <v>0</v>
      </c>
      <c r="N46" s="20"/>
      <c r="O46" s="20"/>
      <c r="P46" s="20"/>
      <c r="Q46" s="20"/>
      <c r="R46" s="20"/>
      <c r="S46" s="20"/>
      <c r="T46" s="20">
        <v>3</v>
      </c>
      <c r="U46" s="24">
        <v>12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 customHeight="1">
      <c r="A47" s="14">
        <v>100</v>
      </c>
      <c r="B47" s="30" t="s">
        <v>59</v>
      </c>
      <c r="C47" s="17">
        <f aca="true" t="shared" si="12" ref="C47:M47">SUM(C48:C58)</f>
        <v>1498</v>
      </c>
      <c r="D47" s="17">
        <f t="shared" si="12"/>
        <v>441</v>
      </c>
      <c r="E47" s="17">
        <f t="shared" si="12"/>
        <v>1057</v>
      </c>
      <c r="F47" s="17">
        <f t="shared" si="12"/>
        <v>110</v>
      </c>
      <c r="G47" s="17">
        <f t="shared" si="12"/>
        <v>261</v>
      </c>
      <c r="H47" s="17">
        <f t="shared" si="12"/>
        <v>101</v>
      </c>
      <c r="I47" s="17">
        <f t="shared" si="12"/>
        <v>243</v>
      </c>
      <c r="J47" s="17">
        <f t="shared" si="12"/>
        <v>87</v>
      </c>
      <c r="K47" s="17">
        <f t="shared" si="12"/>
        <v>257</v>
      </c>
      <c r="L47" s="17">
        <f t="shared" si="12"/>
        <v>97</v>
      </c>
      <c r="M47" s="17">
        <f t="shared" si="12"/>
        <v>241</v>
      </c>
      <c r="N47" s="17" t="s">
        <v>53</v>
      </c>
      <c r="O47" s="17" t="s">
        <v>53</v>
      </c>
      <c r="P47" s="17"/>
      <c r="Q47" s="17"/>
      <c r="R47" s="17"/>
      <c r="S47" s="17"/>
      <c r="T47" s="17">
        <f>SUM(T48:T58)</f>
        <v>46</v>
      </c>
      <c r="U47" s="18">
        <f>SUM(U48:U58)</f>
        <v>55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 customHeight="1">
      <c r="A48" s="14">
        <v>100</v>
      </c>
      <c r="B48" s="31" t="s">
        <v>20</v>
      </c>
      <c r="C48" s="22">
        <f>SUM(D48:E48)</f>
        <v>131</v>
      </c>
      <c r="D48" s="22">
        <f>F48+H48+J48+L48+T48</f>
        <v>69</v>
      </c>
      <c r="E48" s="22">
        <f>G48+I48+K48+M48+U48</f>
        <v>62</v>
      </c>
      <c r="F48" s="20">
        <v>14</v>
      </c>
      <c r="G48" s="20">
        <v>16</v>
      </c>
      <c r="H48" s="20">
        <v>11</v>
      </c>
      <c r="I48" s="20">
        <v>15</v>
      </c>
      <c r="J48" s="20">
        <v>17</v>
      </c>
      <c r="K48" s="20">
        <v>15</v>
      </c>
      <c r="L48" s="20">
        <v>14</v>
      </c>
      <c r="M48" s="20">
        <v>14</v>
      </c>
      <c r="N48" s="20"/>
      <c r="O48" s="20"/>
      <c r="P48" s="20"/>
      <c r="Q48" s="20"/>
      <c r="R48" s="20"/>
      <c r="S48" s="20"/>
      <c r="T48" s="20">
        <v>13</v>
      </c>
      <c r="U48" s="24">
        <v>2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 customHeight="1">
      <c r="A49" s="14">
        <v>100</v>
      </c>
      <c r="B49" s="31" t="s">
        <v>29</v>
      </c>
      <c r="C49" s="22">
        <f aca="true" t="shared" si="13" ref="C49:C58">SUM(D49:E49)</f>
        <v>126</v>
      </c>
      <c r="D49" s="22">
        <f aca="true" t="shared" si="14" ref="D49:E58">F49+H49+J49+L49+T49</f>
        <v>34</v>
      </c>
      <c r="E49" s="22">
        <f t="shared" si="14"/>
        <v>92</v>
      </c>
      <c r="F49" s="20">
        <v>9</v>
      </c>
      <c r="G49" s="20">
        <v>21</v>
      </c>
      <c r="H49" s="20">
        <v>6</v>
      </c>
      <c r="I49" s="20">
        <v>22</v>
      </c>
      <c r="J49" s="20">
        <v>4</v>
      </c>
      <c r="K49" s="20">
        <v>25</v>
      </c>
      <c r="L49" s="20">
        <v>10</v>
      </c>
      <c r="M49" s="20">
        <v>18</v>
      </c>
      <c r="N49" s="20"/>
      <c r="O49" s="20"/>
      <c r="P49" s="20"/>
      <c r="Q49" s="20"/>
      <c r="R49" s="20"/>
      <c r="S49" s="20"/>
      <c r="T49" s="20">
        <v>5</v>
      </c>
      <c r="U49" s="24">
        <v>6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 customHeight="1">
      <c r="A50" s="14">
        <v>100</v>
      </c>
      <c r="B50" s="31" t="s">
        <v>71</v>
      </c>
      <c r="C50" s="22">
        <f t="shared" si="13"/>
        <v>144</v>
      </c>
      <c r="D50" s="22">
        <f t="shared" si="14"/>
        <v>24</v>
      </c>
      <c r="E50" s="22">
        <f t="shared" si="14"/>
        <v>120</v>
      </c>
      <c r="F50" s="20">
        <v>3</v>
      </c>
      <c r="G50" s="20">
        <v>31</v>
      </c>
      <c r="H50" s="20">
        <v>7</v>
      </c>
      <c r="I50" s="20">
        <v>29</v>
      </c>
      <c r="J50" s="20">
        <v>5</v>
      </c>
      <c r="K50" s="20">
        <v>27</v>
      </c>
      <c r="L50" s="20">
        <v>8</v>
      </c>
      <c r="M50" s="20">
        <v>27</v>
      </c>
      <c r="N50" s="20"/>
      <c r="O50" s="20"/>
      <c r="P50" s="20"/>
      <c r="Q50" s="20"/>
      <c r="R50" s="20"/>
      <c r="S50" s="20"/>
      <c r="T50" s="20">
        <v>1</v>
      </c>
      <c r="U50" s="24">
        <v>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 customHeight="1">
      <c r="A51" s="14">
        <v>100</v>
      </c>
      <c r="B51" s="31" t="s">
        <v>22</v>
      </c>
      <c r="C51" s="22">
        <f t="shared" si="13"/>
        <v>139</v>
      </c>
      <c r="D51" s="22">
        <f t="shared" si="14"/>
        <v>34</v>
      </c>
      <c r="E51" s="22">
        <f t="shared" si="14"/>
        <v>105</v>
      </c>
      <c r="F51" s="20">
        <v>8</v>
      </c>
      <c r="G51" s="20">
        <v>26</v>
      </c>
      <c r="H51" s="20">
        <v>5</v>
      </c>
      <c r="I51" s="20">
        <v>28</v>
      </c>
      <c r="J51" s="20">
        <v>13</v>
      </c>
      <c r="K51" s="20">
        <v>19</v>
      </c>
      <c r="L51" s="20">
        <v>8</v>
      </c>
      <c r="M51" s="20">
        <v>29</v>
      </c>
      <c r="N51" s="20"/>
      <c r="O51" s="20"/>
      <c r="P51" s="20"/>
      <c r="Q51" s="20"/>
      <c r="R51" s="20"/>
      <c r="S51" s="20"/>
      <c r="T51" s="20">
        <v>0</v>
      </c>
      <c r="U51" s="24"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 customHeight="1">
      <c r="A52" s="14">
        <v>100</v>
      </c>
      <c r="B52" s="31" t="s">
        <v>30</v>
      </c>
      <c r="C52" s="22">
        <f>SUM(D52:E52)</f>
        <v>150</v>
      </c>
      <c r="D52" s="22">
        <f>F52+H52+J52+L52+T52</f>
        <v>29</v>
      </c>
      <c r="E52" s="22">
        <f>G52+I52+K52+M52+U52</f>
        <v>121</v>
      </c>
      <c r="F52" s="20">
        <v>9</v>
      </c>
      <c r="G52" s="20">
        <v>33</v>
      </c>
      <c r="H52" s="20">
        <v>7</v>
      </c>
      <c r="I52" s="20">
        <v>24</v>
      </c>
      <c r="J52" s="20">
        <v>4</v>
      </c>
      <c r="K52" s="20">
        <v>31</v>
      </c>
      <c r="L52" s="20">
        <v>7</v>
      </c>
      <c r="M52" s="20">
        <v>30</v>
      </c>
      <c r="N52" s="20"/>
      <c r="O52" s="20"/>
      <c r="P52" s="20"/>
      <c r="Q52" s="20"/>
      <c r="R52" s="20"/>
      <c r="S52" s="20"/>
      <c r="T52" s="20">
        <v>2</v>
      </c>
      <c r="U52" s="24">
        <v>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 customHeight="1">
      <c r="A53" s="14">
        <v>100</v>
      </c>
      <c r="B53" s="31" t="s">
        <v>28</v>
      </c>
      <c r="C53" s="22">
        <f>SUM(D53:E53)</f>
        <v>131</v>
      </c>
      <c r="D53" s="22">
        <f>F53+H53+J53+L53+T53</f>
        <v>35</v>
      </c>
      <c r="E53" s="22">
        <f>G53+I53+K53+M53+U53</f>
        <v>96</v>
      </c>
      <c r="F53" s="20">
        <v>5</v>
      </c>
      <c r="G53" s="20">
        <v>30</v>
      </c>
      <c r="H53" s="20">
        <v>13</v>
      </c>
      <c r="I53" s="20">
        <v>21</v>
      </c>
      <c r="J53" s="20">
        <v>8</v>
      </c>
      <c r="K53" s="20">
        <v>25</v>
      </c>
      <c r="L53" s="20">
        <v>7</v>
      </c>
      <c r="M53" s="20">
        <v>18</v>
      </c>
      <c r="N53" s="20"/>
      <c r="O53" s="20"/>
      <c r="P53" s="20"/>
      <c r="Q53" s="20"/>
      <c r="R53" s="20"/>
      <c r="S53" s="20"/>
      <c r="T53" s="20">
        <v>2</v>
      </c>
      <c r="U53" s="24">
        <v>2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 customHeight="1">
      <c r="A54" s="14">
        <v>100</v>
      </c>
      <c r="B54" s="31" t="s">
        <v>26</v>
      </c>
      <c r="C54" s="22">
        <f t="shared" si="13"/>
        <v>120</v>
      </c>
      <c r="D54" s="22">
        <f t="shared" si="14"/>
        <v>49</v>
      </c>
      <c r="E54" s="22">
        <f t="shared" si="14"/>
        <v>71</v>
      </c>
      <c r="F54" s="20">
        <v>12</v>
      </c>
      <c r="G54" s="20">
        <v>19</v>
      </c>
      <c r="H54" s="20">
        <v>11</v>
      </c>
      <c r="I54" s="20">
        <v>12</v>
      </c>
      <c r="J54" s="20">
        <v>4</v>
      </c>
      <c r="K54" s="20">
        <v>18</v>
      </c>
      <c r="L54" s="20">
        <v>10</v>
      </c>
      <c r="M54" s="20">
        <v>11</v>
      </c>
      <c r="N54" s="20"/>
      <c r="O54" s="20"/>
      <c r="P54" s="20"/>
      <c r="Q54" s="20"/>
      <c r="R54" s="20"/>
      <c r="S54" s="20"/>
      <c r="T54" s="20">
        <v>12</v>
      </c>
      <c r="U54" s="24">
        <v>11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 customHeight="1">
      <c r="A55" s="14">
        <v>100</v>
      </c>
      <c r="B55" s="31" t="s">
        <v>64</v>
      </c>
      <c r="C55" s="22">
        <f>SUM(D55:E55)</f>
        <v>162</v>
      </c>
      <c r="D55" s="22">
        <f>F55+H55+J55+L55+T55</f>
        <v>66</v>
      </c>
      <c r="E55" s="22">
        <f>G55+I55+K55+M55+U55</f>
        <v>96</v>
      </c>
      <c r="F55" s="20">
        <v>15</v>
      </c>
      <c r="G55" s="20">
        <v>22</v>
      </c>
      <c r="H55" s="20">
        <v>18</v>
      </c>
      <c r="I55" s="20">
        <v>19</v>
      </c>
      <c r="J55" s="20">
        <v>12</v>
      </c>
      <c r="K55" s="20">
        <v>22</v>
      </c>
      <c r="L55" s="20">
        <v>14</v>
      </c>
      <c r="M55" s="20">
        <v>24</v>
      </c>
      <c r="N55" s="20"/>
      <c r="O55" s="20"/>
      <c r="P55" s="20"/>
      <c r="Q55" s="20"/>
      <c r="R55" s="20"/>
      <c r="S55" s="20"/>
      <c r="T55" s="20">
        <v>7</v>
      </c>
      <c r="U55" s="24">
        <v>9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 customHeight="1">
      <c r="A56" s="14">
        <v>100</v>
      </c>
      <c r="B56" s="31" t="s">
        <v>72</v>
      </c>
      <c r="C56" s="22">
        <f t="shared" si="13"/>
        <v>111</v>
      </c>
      <c r="D56" s="22">
        <f t="shared" si="14"/>
        <v>41</v>
      </c>
      <c r="E56" s="22">
        <f t="shared" si="14"/>
        <v>70</v>
      </c>
      <c r="F56" s="20">
        <v>9</v>
      </c>
      <c r="G56" s="20">
        <v>16</v>
      </c>
      <c r="H56" s="20">
        <v>11</v>
      </c>
      <c r="I56" s="20">
        <v>16</v>
      </c>
      <c r="J56" s="20">
        <v>12</v>
      </c>
      <c r="K56" s="20">
        <v>18</v>
      </c>
      <c r="L56" s="20">
        <v>8</v>
      </c>
      <c r="M56" s="20">
        <v>18</v>
      </c>
      <c r="N56" s="20"/>
      <c r="O56" s="20"/>
      <c r="P56" s="20"/>
      <c r="Q56" s="20"/>
      <c r="R56" s="20"/>
      <c r="S56" s="20"/>
      <c r="T56" s="20">
        <v>1</v>
      </c>
      <c r="U56" s="24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 customHeight="1">
      <c r="A57" s="14">
        <v>100</v>
      </c>
      <c r="B57" s="31" t="s">
        <v>24</v>
      </c>
      <c r="C57" s="22">
        <f t="shared" si="13"/>
        <v>142</v>
      </c>
      <c r="D57" s="22">
        <f t="shared" si="14"/>
        <v>33</v>
      </c>
      <c r="E57" s="22">
        <f t="shared" si="14"/>
        <v>109</v>
      </c>
      <c r="F57" s="20">
        <v>10</v>
      </c>
      <c r="G57" s="20">
        <v>23</v>
      </c>
      <c r="H57" s="20">
        <v>8</v>
      </c>
      <c r="I57" s="20">
        <v>25</v>
      </c>
      <c r="J57" s="20">
        <v>5</v>
      </c>
      <c r="K57" s="20">
        <v>29</v>
      </c>
      <c r="L57" s="20">
        <v>8</v>
      </c>
      <c r="M57" s="20">
        <v>28</v>
      </c>
      <c r="N57" s="20"/>
      <c r="O57" s="20"/>
      <c r="P57" s="20"/>
      <c r="Q57" s="20"/>
      <c r="R57" s="20"/>
      <c r="S57" s="20"/>
      <c r="T57" s="20">
        <v>2</v>
      </c>
      <c r="U57" s="24">
        <v>4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 customHeight="1">
      <c r="A58" s="14">
        <v>100</v>
      </c>
      <c r="B58" s="31" t="s">
        <v>25</v>
      </c>
      <c r="C58" s="22">
        <f t="shared" si="13"/>
        <v>142</v>
      </c>
      <c r="D58" s="22">
        <f t="shared" si="14"/>
        <v>27</v>
      </c>
      <c r="E58" s="22">
        <f t="shared" si="14"/>
        <v>115</v>
      </c>
      <c r="F58" s="20">
        <v>16</v>
      </c>
      <c r="G58" s="20">
        <v>24</v>
      </c>
      <c r="H58" s="20">
        <v>4</v>
      </c>
      <c r="I58" s="20">
        <v>32</v>
      </c>
      <c r="J58" s="20">
        <v>3</v>
      </c>
      <c r="K58" s="20">
        <v>28</v>
      </c>
      <c r="L58" s="20">
        <v>3</v>
      </c>
      <c r="M58" s="20">
        <v>24</v>
      </c>
      <c r="N58" s="20"/>
      <c r="O58" s="20"/>
      <c r="P58" s="20"/>
      <c r="Q58" s="20"/>
      <c r="R58" s="20"/>
      <c r="S58" s="20"/>
      <c r="T58" s="20">
        <v>1</v>
      </c>
      <c r="U58" s="24">
        <v>7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 customHeight="1">
      <c r="A59" s="14">
        <v>100</v>
      </c>
      <c r="B59" s="30" t="s">
        <v>60</v>
      </c>
      <c r="C59" s="17">
        <f aca="true" t="shared" si="15" ref="C59:I59">SUM(C60:C64)</f>
        <v>289</v>
      </c>
      <c r="D59" s="17">
        <f t="shared" si="15"/>
        <v>86</v>
      </c>
      <c r="E59" s="17">
        <f t="shared" si="15"/>
        <v>203</v>
      </c>
      <c r="F59" s="17">
        <f t="shared" si="15"/>
        <v>39</v>
      </c>
      <c r="G59" s="17">
        <f t="shared" si="15"/>
        <v>98</v>
      </c>
      <c r="H59" s="17">
        <f t="shared" si="15"/>
        <v>45</v>
      </c>
      <c r="I59" s="17">
        <f t="shared" si="15"/>
        <v>87</v>
      </c>
      <c r="J59" s="17" t="s">
        <v>53</v>
      </c>
      <c r="K59" s="17" t="s">
        <v>53</v>
      </c>
      <c r="L59" s="17" t="s">
        <v>53</v>
      </c>
      <c r="M59" s="17" t="s">
        <v>53</v>
      </c>
      <c r="N59" s="17"/>
      <c r="O59" s="17"/>
      <c r="P59" s="17"/>
      <c r="Q59" s="17"/>
      <c r="R59" s="17"/>
      <c r="S59" s="17"/>
      <c r="T59" s="17">
        <f>SUM(T60:T64)</f>
        <v>2</v>
      </c>
      <c r="U59" s="18">
        <f>SUM(U60:U64)</f>
        <v>18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 customHeight="1">
      <c r="A60" s="14">
        <v>100</v>
      </c>
      <c r="B60" s="31" t="s">
        <v>20</v>
      </c>
      <c r="C60" s="22">
        <f>SUM(D60:E60)</f>
        <v>76</v>
      </c>
      <c r="D60" s="22">
        <f>F60+H60+T60</f>
        <v>19</v>
      </c>
      <c r="E60" s="22">
        <f>G60+I60+U60</f>
        <v>57</v>
      </c>
      <c r="F60" s="20">
        <v>10</v>
      </c>
      <c r="G60" s="20">
        <v>24</v>
      </c>
      <c r="H60" s="20">
        <v>8</v>
      </c>
      <c r="I60" s="20">
        <v>24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>
        <v>1</v>
      </c>
      <c r="U60" s="24">
        <v>9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 customHeight="1">
      <c r="A61" s="14">
        <v>100</v>
      </c>
      <c r="B61" s="31" t="s">
        <v>29</v>
      </c>
      <c r="C61" s="22">
        <f>SUM(D61:E61)</f>
        <v>51</v>
      </c>
      <c r="D61" s="22">
        <f aca="true" t="shared" si="16" ref="D61:E64">F61+H61+T61</f>
        <v>9</v>
      </c>
      <c r="E61" s="22">
        <f t="shared" si="16"/>
        <v>42</v>
      </c>
      <c r="F61" s="20">
        <v>3</v>
      </c>
      <c r="G61" s="20">
        <v>21</v>
      </c>
      <c r="H61" s="20">
        <v>6</v>
      </c>
      <c r="I61" s="20">
        <v>18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>
        <v>0</v>
      </c>
      <c r="U61" s="24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 customHeight="1">
      <c r="A62" s="14">
        <v>100</v>
      </c>
      <c r="B62" s="31" t="s">
        <v>27</v>
      </c>
      <c r="C62" s="22">
        <f>SUM(D62:E62)</f>
        <v>57</v>
      </c>
      <c r="D62" s="22">
        <f t="shared" si="16"/>
        <v>17</v>
      </c>
      <c r="E62" s="22">
        <f t="shared" si="16"/>
        <v>40</v>
      </c>
      <c r="F62" s="20">
        <v>8</v>
      </c>
      <c r="G62" s="20">
        <v>22</v>
      </c>
      <c r="H62" s="20">
        <v>9</v>
      </c>
      <c r="I62" s="20">
        <v>17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>
        <v>0</v>
      </c>
      <c r="U62" s="24">
        <v>1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 customHeight="1">
      <c r="A63" s="14">
        <v>100</v>
      </c>
      <c r="B63" s="31" t="s">
        <v>22</v>
      </c>
      <c r="C63" s="22">
        <f>SUM(D63:E63)</f>
        <v>62</v>
      </c>
      <c r="D63" s="22">
        <f t="shared" si="16"/>
        <v>16</v>
      </c>
      <c r="E63" s="22">
        <f t="shared" si="16"/>
        <v>46</v>
      </c>
      <c r="F63" s="20">
        <v>8</v>
      </c>
      <c r="G63" s="20">
        <v>23</v>
      </c>
      <c r="H63" s="20">
        <v>8</v>
      </c>
      <c r="I63" s="20">
        <v>19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>
        <v>0</v>
      </c>
      <c r="U63" s="24">
        <v>4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 customHeight="1">
      <c r="A64" s="14">
        <v>100</v>
      </c>
      <c r="B64" s="31" t="s">
        <v>28</v>
      </c>
      <c r="C64" s="22">
        <f>SUM(D64:E64)</f>
        <v>43</v>
      </c>
      <c r="D64" s="22">
        <f t="shared" si="16"/>
        <v>25</v>
      </c>
      <c r="E64" s="22">
        <f t="shared" si="16"/>
        <v>18</v>
      </c>
      <c r="F64" s="20">
        <v>10</v>
      </c>
      <c r="G64" s="20">
        <v>8</v>
      </c>
      <c r="H64" s="20">
        <v>14</v>
      </c>
      <c r="I64" s="20">
        <v>9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>
        <v>1</v>
      </c>
      <c r="U64" s="24">
        <v>1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 customHeight="1">
      <c r="A65" s="14">
        <v>100</v>
      </c>
      <c r="B65" s="30" t="s">
        <v>61</v>
      </c>
      <c r="C65" s="17">
        <f aca="true" t="shared" si="17" ref="C65:K65">SUM(C66:C80)</f>
        <v>377</v>
      </c>
      <c r="D65" s="17">
        <f t="shared" si="17"/>
        <v>130</v>
      </c>
      <c r="E65" s="17">
        <f t="shared" si="17"/>
        <v>247</v>
      </c>
      <c r="F65" s="17">
        <f t="shared" si="17"/>
        <v>38</v>
      </c>
      <c r="G65" s="17">
        <f t="shared" si="17"/>
        <v>63</v>
      </c>
      <c r="H65" s="17">
        <f t="shared" si="17"/>
        <v>29</v>
      </c>
      <c r="I65" s="17">
        <f t="shared" si="17"/>
        <v>89</v>
      </c>
      <c r="J65" s="17">
        <f t="shared" si="17"/>
        <v>12</v>
      </c>
      <c r="K65" s="17">
        <f t="shared" si="17"/>
        <v>21</v>
      </c>
      <c r="L65" s="25" t="s">
        <v>19</v>
      </c>
      <c r="M65" s="25" t="s">
        <v>19</v>
      </c>
      <c r="N65" s="25" t="s">
        <v>53</v>
      </c>
      <c r="O65" s="25" t="s">
        <v>53</v>
      </c>
      <c r="P65" s="25" t="s">
        <v>35</v>
      </c>
      <c r="Q65" s="25" t="s">
        <v>19</v>
      </c>
      <c r="R65" s="25" t="s">
        <v>19</v>
      </c>
      <c r="S65" s="25" t="s">
        <v>19</v>
      </c>
      <c r="T65" s="17">
        <f>SUM(T66:T80)</f>
        <v>51</v>
      </c>
      <c r="U65" s="18">
        <f>SUM(U66:U80)</f>
        <v>74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 customHeight="1">
      <c r="A66" s="14">
        <v>100</v>
      </c>
      <c r="B66" s="31" t="s">
        <v>73</v>
      </c>
      <c r="C66" s="22">
        <f>SUM(D66:E66)</f>
        <v>30</v>
      </c>
      <c r="D66" s="22">
        <f>F66+H66+J66+T66</f>
        <v>10</v>
      </c>
      <c r="E66" s="22">
        <f>G66+I66+K66+U66</f>
        <v>20</v>
      </c>
      <c r="F66" s="20">
        <v>4</v>
      </c>
      <c r="G66" s="20">
        <v>6</v>
      </c>
      <c r="H66" s="20">
        <v>1</v>
      </c>
      <c r="I66" s="20">
        <v>7</v>
      </c>
      <c r="J66" s="20">
        <v>3</v>
      </c>
      <c r="K66" s="20">
        <v>5</v>
      </c>
      <c r="L66" s="20"/>
      <c r="M66" s="20"/>
      <c r="N66" s="20"/>
      <c r="O66" s="20"/>
      <c r="P66" s="20"/>
      <c r="Q66" s="20"/>
      <c r="R66" s="20"/>
      <c r="S66" s="20"/>
      <c r="T66" s="20">
        <v>2</v>
      </c>
      <c r="U66" s="24">
        <v>2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 customHeight="1">
      <c r="A67" s="14">
        <v>100</v>
      </c>
      <c r="B67" s="31" t="s">
        <v>74</v>
      </c>
      <c r="C67" s="22">
        <f>SUM(D67:E67)</f>
        <v>18</v>
      </c>
      <c r="D67" s="22">
        <f aca="true" t="shared" si="18" ref="D67:E69">F67+H67+J67+T67</f>
        <v>2</v>
      </c>
      <c r="E67" s="22">
        <f t="shared" si="18"/>
        <v>16</v>
      </c>
      <c r="F67" s="20">
        <v>0</v>
      </c>
      <c r="G67" s="20">
        <v>0</v>
      </c>
      <c r="H67" s="20">
        <v>0</v>
      </c>
      <c r="I67" s="20">
        <v>2</v>
      </c>
      <c r="J67" s="20">
        <v>0</v>
      </c>
      <c r="K67" s="20">
        <v>0</v>
      </c>
      <c r="L67" s="20"/>
      <c r="M67" s="20"/>
      <c r="N67" s="20"/>
      <c r="O67" s="20"/>
      <c r="P67" s="20"/>
      <c r="Q67" s="20"/>
      <c r="R67" s="20"/>
      <c r="S67" s="20"/>
      <c r="T67" s="20">
        <v>2</v>
      </c>
      <c r="U67" s="24">
        <v>14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 customHeight="1">
      <c r="A68" s="14">
        <v>100</v>
      </c>
      <c r="B68" s="31" t="s">
        <v>29</v>
      </c>
      <c r="C68" s="22">
        <f>SUM(D68:E68)</f>
        <v>37</v>
      </c>
      <c r="D68" s="22">
        <f t="shared" si="18"/>
        <v>14</v>
      </c>
      <c r="E68" s="22">
        <f t="shared" si="18"/>
        <v>23</v>
      </c>
      <c r="F68" s="20">
        <v>3</v>
      </c>
      <c r="G68" s="20">
        <v>7</v>
      </c>
      <c r="H68" s="20">
        <v>4</v>
      </c>
      <c r="I68" s="20">
        <v>6</v>
      </c>
      <c r="J68" s="20">
        <v>2</v>
      </c>
      <c r="K68" s="20">
        <v>6</v>
      </c>
      <c r="L68" s="20"/>
      <c r="M68" s="20"/>
      <c r="N68" s="20"/>
      <c r="O68" s="20"/>
      <c r="P68" s="20"/>
      <c r="Q68" s="20"/>
      <c r="R68" s="20"/>
      <c r="S68" s="20"/>
      <c r="T68" s="20">
        <v>5</v>
      </c>
      <c r="U68" s="24">
        <v>4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 customHeight="1">
      <c r="A69" s="14">
        <v>100</v>
      </c>
      <c r="B69" s="32" t="s">
        <v>67</v>
      </c>
      <c r="C69" s="22">
        <f aca="true" t="shared" si="19" ref="C69:C80">SUM(D69:E69)</f>
        <v>20</v>
      </c>
      <c r="D69" s="22">
        <f t="shared" si="18"/>
        <v>8</v>
      </c>
      <c r="E69" s="22">
        <f t="shared" si="18"/>
        <v>12</v>
      </c>
      <c r="F69" s="20">
        <v>1</v>
      </c>
      <c r="G69" s="20">
        <v>2</v>
      </c>
      <c r="H69" s="20">
        <v>0</v>
      </c>
      <c r="I69" s="20">
        <v>6</v>
      </c>
      <c r="J69" s="20">
        <v>0</v>
      </c>
      <c r="K69" s="20">
        <v>3</v>
      </c>
      <c r="L69" s="20"/>
      <c r="M69" s="20"/>
      <c r="N69" s="20"/>
      <c r="O69" s="20"/>
      <c r="P69" s="20"/>
      <c r="Q69" s="20"/>
      <c r="R69" s="20"/>
      <c r="S69" s="20"/>
      <c r="T69" s="20">
        <v>7</v>
      </c>
      <c r="U69" s="24">
        <v>1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 customHeight="1">
      <c r="A70" s="14">
        <v>100</v>
      </c>
      <c r="B70" s="32" t="s">
        <v>27</v>
      </c>
      <c r="C70" s="22">
        <f>SUM(D70:E70)</f>
        <v>40</v>
      </c>
      <c r="D70" s="22">
        <f>F70+H70+J70+T70</f>
        <v>14</v>
      </c>
      <c r="E70" s="22">
        <f>G70+I70+K70+U70</f>
        <v>26</v>
      </c>
      <c r="F70" s="20">
        <v>3</v>
      </c>
      <c r="G70" s="20">
        <v>7</v>
      </c>
      <c r="H70" s="20">
        <v>3</v>
      </c>
      <c r="I70" s="20">
        <v>8</v>
      </c>
      <c r="J70" s="20">
        <v>3</v>
      </c>
      <c r="K70" s="20">
        <v>5</v>
      </c>
      <c r="L70" s="20"/>
      <c r="M70" s="20"/>
      <c r="N70" s="20"/>
      <c r="O70" s="20"/>
      <c r="P70" s="20"/>
      <c r="Q70" s="20"/>
      <c r="R70" s="20"/>
      <c r="S70" s="20"/>
      <c r="T70" s="20">
        <v>5</v>
      </c>
      <c r="U70" s="24">
        <v>6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 customHeight="1">
      <c r="A71" s="14">
        <v>100</v>
      </c>
      <c r="B71" s="32" t="s">
        <v>22</v>
      </c>
      <c r="C71" s="22">
        <f>SUM(D71:E71)</f>
        <v>22</v>
      </c>
      <c r="D71" s="22">
        <f>F71+H71+J71+T71</f>
        <v>11</v>
      </c>
      <c r="E71" s="22">
        <f>G71+I71+K71+U71</f>
        <v>11</v>
      </c>
      <c r="F71" s="20">
        <v>6</v>
      </c>
      <c r="G71" s="20">
        <v>1</v>
      </c>
      <c r="H71" s="20">
        <v>1</v>
      </c>
      <c r="I71" s="20">
        <v>5</v>
      </c>
      <c r="J71" s="20">
        <v>4</v>
      </c>
      <c r="K71" s="20">
        <v>2</v>
      </c>
      <c r="L71" s="20"/>
      <c r="M71" s="20"/>
      <c r="N71" s="20"/>
      <c r="O71" s="20"/>
      <c r="P71" s="20"/>
      <c r="Q71" s="20"/>
      <c r="R71" s="20"/>
      <c r="S71" s="20"/>
      <c r="T71" s="20">
        <v>0</v>
      </c>
      <c r="U71" s="24">
        <v>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 customHeight="1">
      <c r="A72" s="14">
        <v>100</v>
      </c>
      <c r="B72" s="32" t="s">
        <v>30</v>
      </c>
      <c r="C72" s="22">
        <f>SUM(D72:E72)</f>
        <v>19</v>
      </c>
      <c r="D72" s="22">
        <f>F72+H72+J72+T72</f>
        <v>11</v>
      </c>
      <c r="E72" s="22">
        <f>G72+I72+K72+U72</f>
        <v>8</v>
      </c>
      <c r="F72" s="20">
        <v>3</v>
      </c>
      <c r="G72" s="20">
        <v>4</v>
      </c>
      <c r="H72" s="20">
        <v>6</v>
      </c>
      <c r="I72" s="20">
        <v>2</v>
      </c>
      <c r="J72" s="20">
        <v>0</v>
      </c>
      <c r="K72" s="20">
        <v>0</v>
      </c>
      <c r="L72" s="20"/>
      <c r="M72" s="20"/>
      <c r="N72" s="20"/>
      <c r="O72" s="20"/>
      <c r="P72" s="20"/>
      <c r="Q72" s="20"/>
      <c r="R72" s="20"/>
      <c r="S72" s="20"/>
      <c r="T72" s="20">
        <v>2</v>
      </c>
      <c r="U72" s="24">
        <v>2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 customHeight="1">
      <c r="A73" s="14">
        <v>100</v>
      </c>
      <c r="B73" s="31" t="s">
        <v>65</v>
      </c>
      <c r="C73" s="22">
        <f>SUM(D73:E73)</f>
        <v>47</v>
      </c>
      <c r="D73" s="22">
        <f>F73+H73+J73+T73</f>
        <v>23</v>
      </c>
      <c r="E73" s="22">
        <f>G73+I73+K73+U73</f>
        <v>24</v>
      </c>
      <c r="F73" s="20">
        <v>6</v>
      </c>
      <c r="G73" s="20">
        <v>8</v>
      </c>
      <c r="H73" s="20">
        <v>5</v>
      </c>
      <c r="I73" s="20">
        <v>10</v>
      </c>
      <c r="J73" s="20">
        <v>0</v>
      </c>
      <c r="K73" s="20">
        <v>0</v>
      </c>
      <c r="L73" s="20"/>
      <c r="M73" s="20"/>
      <c r="N73" s="20"/>
      <c r="O73" s="20"/>
      <c r="P73" s="20"/>
      <c r="Q73" s="20"/>
      <c r="R73" s="20"/>
      <c r="S73" s="20"/>
      <c r="T73" s="20">
        <v>12</v>
      </c>
      <c r="U73" s="24">
        <v>6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 customHeight="1">
      <c r="A74" s="14">
        <v>100</v>
      </c>
      <c r="B74" s="32" t="s">
        <v>26</v>
      </c>
      <c r="C74" s="22">
        <f t="shared" si="19"/>
        <v>20</v>
      </c>
      <c r="D74" s="22">
        <f>F74+H74+J74+T74</f>
        <v>11</v>
      </c>
      <c r="E74" s="22">
        <f>G74+I74+K74+U74</f>
        <v>9</v>
      </c>
      <c r="F74" s="20">
        <v>2</v>
      </c>
      <c r="G74" s="20">
        <v>3</v>
      </c>
      <c r="H74" s="20">
        <v>7</v>
      </c>
      <c r="I74" s="20">
        <v>1</v>
      </c>
      <c r="J74" s="20">
        <v>0</v>
      </c>
      <c r="K74" s="20">
        <v>0</v>
      </c>
      <c r="L74" s="20"/>
      <c r="M74" s="20"/>
      <c r="N74" s="20"/>
      <c r="O74" s="20"/>
      <c r="P74" s="20"/>
      <c r="Q74" s="20"/>
      <c r="R74" s="20"/>
      <c r="S74" s="20"/>
      <c r="T74" s="20">
        <v>2</v>
      </c>
      <c r="U74" s="24">
        <v>5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 customHeight="1">
      <c r="A75" s="14">
        <v>100</v>
      </c>
      <c r="B75" s="31" t="s">
        <v>64</v>
      </c>
      <c r="C75" s="22">
        <f>SUM(D75:E75)</f>
        <v>21</v>
      </c>
      <c r="D75" s="22">
        <f aca="true" t="shared" si="20" ref="D75:E77">F75+H75+J75+T75</f>
        <v>7</v>
      </c>
      <c r="E75" s="22">
        <f t="shared" si="20"/>
        <v>14</v>
      </c>
      <c r="F75" s="20">
        <v>2</v>
      </c>
      <c r="G75" s="20">
        <v>5</v>
      </c>
      <c r="H75" s="20">
        <v>1</v>
      </c>
      <c r="I75" s="20">
        <v>6</v>
      </c>
      <c r="J75" s="20">
        <v>0</v>
      </c>
      <c r="K75" s="20">
        <v>0</v>
      </c>
      <c r="L75" s="20"/>
      <c r="M75" s="20"/>
      <c r="N75" s="20"/>
      <c r="O75" s="20"/>
      <c r="P75" s="20"/>
      <c r="Q75" s="20"/>
      <c r="R75" s="20"/>
      <c r="S75" s="20"/>
      <c r="T75" s="20">
        <v>4</v>
      </c>
      <c r="U75" s="24">
        <v>3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 customHeight="1">
      <c r="A76" s="14">
        <v>100</v>
      </c>
      <c r="B76" s="32" t="s">
        <v>68</v>
      </c>
      <c r="C76" s="22">
        <f>SUM(D76:E76)</f>
        <v>22</v>
      </c>
      <c r="D76" s="22">
        <f>F76+H76+J76+T76</f>
        <v>5</v>
      </c>
      <c r="E76" s="22">
        <f>G76+I76+K76+U76</f>
        <v>17</v>
      </c>
      <c r="F76" s="20">
        <v>2</v>
      </c>
      <c r="G76" s="20">
        <v>5</v>
      </c>
      <c r="H76" s="20">
        <v>0</v>
      </c>
      <c r="I76" s="20">
        <v>4</v>
      </c>
      <c r="J76" s="20">
        <v>0</v>
      </c>
      <c r="K76" s="20">
        <v>0</v>
      </c>
      <c r="L76" s="20"/>
      <c r="M76" s="20"/>
      <c r="N76" s="20"/>
      <c r="O76" s="20"/>
      <c r="P76" s="20"/>
      <c r="Q76" s="20"/>
      <c r="R76" s="20"/>
      <c r="S76" s="20"/>
      <c r="T76" s="20">
        <v>3</v>
      </c>
      <c r="U76" s="24">
        <v>8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 customHeight="1">
      <c r="A77" s="14">
        <v>100</v>
      </c>
      <c r="B77" s="31" t="s">
        <v>75</v>
      </c>
      <c r="C77" s="22">
        <f>SUM(D77:E77)</f>
        <v>25</v>
      </c>
      <c r="D77" s="22">
        <f t="shared" si="20"/>
        <v>4</v>
      </c>
      <c r="E77" s="22">
        <f t="shared" si="20"/>
        <v>21</v>
      </c>
      <c r="F77" s="20">
        <v>0</v>
      </c>
      <c r="G77" s="20">
        <v>1</v>
      </c>
      <c r="H77" s="20">
        <v>0</v>
      </c>
      <c r="I77" s="20">
        <v>14</v>
      </c>
      <c r="J77" s="20">
        <v>0</v>
      </c>
      <c r="K77" s="20">
        <v>0</v>
      </c>
      <c r="L77" s="20"/>
      <c r="M77" s="20"/>
      <c r="N77" s="20"/>
      <c r="O77" s="20"/>
      <c r="P77" s="20"/>
      <c r="Q77" s="20"/>
      <c r="R77" s="20"/>
      <c r="S77" s="20"/>
      <c r="T77" s="20">
        <v>4</v>
      </c>
      <c r="U77" s="24">
        <v>6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 customHeight="1">
      <c r="A78" s="14">
        <v>100</v>
      </c>
      <c r="B78" s="31" t="s">
        <v>72</v>
      </c>
      <c r="C78" s="22">
        <f t="shared" si="19"/>
        <v>15</v>
      </c>
      <c r="D78" s="22">
        <f>F78+H78+J78+T78</f>
        <v>7</v>
      </c>
      <c r="E78" s="22">
        <f>G78+I78+K78+U78</f>
        <v>8</v>
      </c>
      <c r="F78" s="20">
        <v>4</v>
      </c>
      <c r="G78" s="20">
        <v>2</v>
      </c>
      <c r="H78" s="20">
        <v>1</v>
      </c>
      <c r="I78" s="20">
        <v>5</v>
      </c>
      <c r="J78" s="20">
        <v>0</v>
      </c>
      <c r="K78" s="20">
        <v>0</v>
      </c>
      <c r="L78" s="20"/>
      <c r="M78" s="20"/>
      <c r="N78" s="20"/>
      <c r="O78" s="20"/>
      <c r="P78" s="20"/>
      <c r="Q78" s="20"/>
      <c r="R78" s="20"/>
      <c r="S78" s="20"/>
      <c r="T78" s="20">
        <v>2</v>
      </c>
      <c r="U78" s="24">
        <v>1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 customHeight="1">
      <c r="A79" s="14">
        <v>100</v>
      </c>
      <c r="B79" s="32" t="s">
        <v>24</v>
      </c>
      <c r="C79" s="22">
        <f t="shared" si="19"/>
        <v>20</v>
      </c>
      <c r="D79" s="22">
        <f>F79+H79+J79+T79</f>
        <v>2</v>
      </c>
      <c r="E79" s="22">
        <f>G79+I79+K79+U79</f>
        <v>18</v>
      </c>
      <c r="F79" s="20">
        <v>1</v>
      </c>
      <c r="G79" s="20">
        <v>5</v>
      </c>
      <c r="H79" s="20">
        <v>0</v>
      </c>
      <c r="I79" s="20">
        <v>6</v>
      </c>
      <c r="J79" s="20">
        <v>0</v>
      </c>
      <c r="K79" s="20">
        <v>0</v>
      </c>
      <c r="L79" s="20"/>
      <c r="M79" s="20"/>
      <c r="N79" s="20"/>
      <c r="O79" s="20"/>
      <c r="P79" s="20"/>
      <c r="Q79" s="20"/>
      <c r="R79" s="20"/>
      <c r="S79" s="20"/>
      <c r="T79" s="20">
        <v>1</v>
      </c>
      <c r="U79" s="24">
        <v>7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 customHeight="1" thickBot="1">
      <c r="A80" s="19">
        <v>100</v>
      </c>
      <c r="B80" s="33" t="s">
        <v>34</v>
      </c>
      <c r="C80" s="26">
        <f t="shared" si="19"/>
        <v>21</v>
      </c>
      <c r="D80" s="26">
        <f>F80+H80+J80+T80</f>
        <v>1</v>
      </c>
      <c r="E80" s="26">
        <f>G80+I80+K80+U80</f>
        <v>20</v>
      </c>
      <c r="F80" s="27">
        <v>1</v>
      </c>
      <c r="G80" s="27">
        <v>7</v>
      </c>
      <c r="H80" s="27">
        <v>0</v>
      </c>
      <c r="I80" s="27">
        <v>7</v>
      </c>
      <c r="J80" s="27">
        <v>0</v>
      </c>
      <c r="K80" s="27">
        <v>0</v>
      </c>
      <c r="L80" s="27"/>
      <c r="M80" s="27"/>
      <c r="N80" s="27"/>
      <c r="O80" s="27"/>
      <c r="P80" s="27"/>
      <c r="Q80" s="27"/>
      <c r="R80" s="27"/>
      <c r="S80" s="27"/>
      <c r="T80" s="27">
        <v>0</v>
      </c>
      <c r="U80" s="28">
        <v>6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4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4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4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</sheetData>
  <sheetProtection/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Your User Name</cp:lastModifiedBy>
  <cp:lastPrinted>2007-10-03T07:15:27Z</cp:lastPrinted>
  <dcterms:created xsi:type="dcterms:W3CDTF">2004-10-26T09:23:13Z</dcterms:created>
  <dcterms:modified xsi:type="dcterms:W3CDTF">2012-03-16T12:04:45Z</dcterms:modified>
  <cp:category/>
  <cp:version/>
  <cp:contentType/>
  <cp:contentStatus/>
</cp:coreProperties>
</file>